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Specified Airspeeds" sheetId="1" r:id="rId1"/>
    <sheet name="Selected Airspeed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<sst xmlns="http://schemas.openxmlformats.org/spreadsheetml/2006/main" count="24" uniqueCount="16">
  <si>
    <t>ENTER</t>
  </si>
  <si>
    <t>Glide Slope Angle</t>
  </si>
  <si>
    <t xml:space="preserve"> </t>
  </si>
  <si>
    <t>(from 2.00 to 4.00 to two decimals; from 4.1 to 7.0 to one decimal)</t>
  </si>
  <si>
    <t>Approach Speed</t>
  </si>
  <si>
    <t>(GS in Knots)</t>
  </si>
  <si>
    <t>Conversion Factor</t>
  </si>
  <si>
    <t>Descent Rate (fpm)</t>
  </si>
  <si>
    <t>GS (knots)</t>
  </si>
  <si>
    <t>Descent Rate (fpm )</t>
  </si>
  <si>
    <t>Key Angles Lookup</t>
  </si>
  <si>
    <t>tan()</t>
  </si>
  <si>
    <t>knots/miles-per-minute fraction:</t>
  </si>
  <si>
    <t>Compute Approach Decent Rate</t>
  </si>
  <si>
    <t>By Selected Airspeeds and Specified Glide Slope Angle</t>
  </si>
  <si>
    <t>By Specified Airspeed and Glide Slope Angle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</si>
</sst>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0"/>
    <numFmt numFmtId="166" formatCode="0.0"/>
  </numFmts>
  <fonts count="47">
    <font>
      <sz val="11"/>
      <color indexed="8"/>
      <name val="Arial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ourior new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4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44"/>
      </right>
      <top style="thin">
        <color indexed="44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4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56"/>
      </bottom>
    </border>
    <border>
      <left style="hair">
        <color indexed="8"/>
      </left>
      <right style="thin">
        <color indexed="9"/>
      </right>
      <top style="thin">
        <color indexed="9"/>
      </top>
      <bottom style="thin">
        <color indexed="56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hair">
        <color indexed="8"/>
      </bottom>
    </border>
    <border>
      <left style="double">
        <color theme="4" tint="-0.24997000396251678"/>
      </left>
      <right style="double">
        <color theme="4" tint="-0.24997000396251678"/>
      </right>
      <top style="double">
        <color theme="4" tint="-0.24997000396251678"/>
      </top>
      <bottom style="double">
        <color theme="4" tint="-0.2499700039625167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0" xfId="0" applyFont="1" applyBorder="1" applyAlignment="1">
      <alignment horizontal="center" vertical="top"/>
    </xf>
    <xf numFmtId="0" fontId="0" fillId="0" borderId="10" xfId="0" applyBorder="1" applyAlignment="1">
      <alignment vertical="center"/>
    </xf>
    <xf numFmtId="1" fontId="2" fillId="33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7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4" xfId="0" applyBorder="1" applyAlignment="1">
      <alignment horizontal="right" indent="1"/>
    </xf>
    <xf numFmtId="0" fontId="6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8" fillId="0" borderId="19" xfId="0" applyFont="1" applyBorder="1" applyAlignment="1">
      <alignment horizontal="center" vertical="center"/>
    </xf>
    <xf numFmtId="2" fontId="8" fillId="34" borderId="20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2" fontId="0" fillId="34" borderId="22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166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2" fontId="0" fillId="34" borderId="23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2" fontId="0" fillId="34" borderId="25" xfId="0" applyNumberFormat="1" applyFont="1" applyFill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1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165" fontId="46" fillId="0" borderId="0" xfId="0" applyNumberFormat="1" applyFont="1" applyAlignment="1">
      <alignment horizontal="center"/>
    </xf>
    <xf numFmtId="2" fontId="46" fillId="34" borderId="22" xfId="0" applyNumberFormat="1" applyFont="1" applyFill="1" applyBorder="1" applyAlignment="1">
      <alignment horizontal="center"/>
    </xf>
    <xf numFmtId="2" fontId="46" fillId="0" borderId="0" xfId="0" applyNumberFormat="1" applyFont="1" applyAlignment="1">
      <alignment horizontal="center"/>
    </xf>
    <xf numFmtId="0" fontId="2" fillId="0" borderId="0" xfId="0" applyFont="1" applyBorder="1" applyAlignment="1">
      <alignment vertical="center"/>
    </xf>
    <xf numFmtId="1" fontId="0" fillId="33" borderId="14" xfId="0" applyNumberFormat="1" applyFont="1" applyFill="1" applyBorder="1" applyAlignment="1">
      <alignment horizontal="right" vertical="center" indent="2"/>
    </xf>
    <xf numFmtId="2" fontId="0" fillId="0" borderId="26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2" fontId="0" fillId="0" borderId="26" xfId="0" applyNumberForma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zoomScalePageLayoutView="0" workbookViewId="0" topLeftCell="A1">
      <selection activeCell="C10" sqref="C10"/>
    </sheetView>
  </sheetViews>
  <sheetFormatPr defaultColWidth="9.00390625" defaultRowHeight="14.25"/>
  <cols>
    <col min="3" max="3" width="10.75390625" style="0" customWidth="1"/>
    <col min="5" max="5" width="23.25390625" style="0" customWidth="1"/>
    <col min="6" max="6" width="9.125" style="0" customWidth="1"/>
  </cols>
  <sheetData>
    <row r="1" ht="18">
      <c r="A1" s="48" t="s">
        <v>13</v>
      </c>
    </row>
    <row r="2" ht="15">
      <c r="A2" s="47" t="s">
        <v>15</v>
      </c>
    </row>
    <row r="4" spans="3:4" ht="15">
      <c r="C4" s="45" t="s">
        <v>0</v>
      </c>
      <c r="D4" s="52"/>
    </row>
    <row r="5" spans="2:4" ht="15">
      <c r="B5" s="1"/>
      <c r="C5" s="2" t="s">
        <v>1</v>
      </c>
      <c r="D5" s="1"/>
    </row>
    <row r="6" spans="1:8" ht="14.25">
      <c r="A6" t="s">
        <v>2</v>
      </c>
      <c r="B6" s="3"/>
      <c r="C6" s="54">
        <v>3</v>
      </c>
      <c r="D6" s="4" t="s">
        <v>3</v>
      </c>
      <c r="E6" s="5"/>
      <c r="F6" s="5"/>
      <c r="G6" s="5"/>
      <c r="H6" s="5"/>
    </row>
    <row r="7" spans="2:4" ht="14.25">
      <c r="B7" s="6"/>
      <c r="C7" s="6"/>
      <c r="D7" s="6"/>
    </row>
    <row r="8" spans="2:4" ht="15">
      <c r="B8" s="57" t="s">
        <v>0</v>
      </c>
      <c r="C8" s="57"/>
      <c r="D8" s="57"/>
    </row>
    <row r="9" spans="2:4" ht="15">
      <c r="B9" s="58" t="s">
        <v>4</v>
      </c>
      <c r="C9" s="58"/>
      <c r="D9" s="58"/>
    </row>
    <row r="10" spans="2:6" ht="14.25">
      <c r="B10" s="6"/>
      <c r="C10" s="55">
        <v>60</v>
      </c>
      <c r="D10" s="6" t="s">
        <v>5</v>
      </c>
      <c r="F10" s="7"/>
    </row>
    <row r="11" spans="2:4" ht="14.25">
      <c r="B11" s="6"/>
      <c r="C11" s="6"/>
      <c r="D11" s="6"/>
    </row>
    <row r="12" spans="2:4" ht="14.25">
      <c r="B12" s="6"/>
      <c r="C12" s="8" t="s">
        <v>6</v>
      </c>
      <c r="D12" s="6"/>
    </row>
    <row r="13" spans="2:4" ht="14.25">
      <c r="B13" s="6"/>
      <c r="C13" s="9">
        <f>DGET(Sheet1!F1:G232,2,'Specified Airspeeds'!C5:C6)</f>
        <v>5.307265930954539</v>
      </c>
      <c r="D13" s="6"/>
    </row>
    <row r="14" spans="1:4" ht="14.25">
      <c r="A14" s="10"/>
      <c r="B14" s="11"/>
      <c r="C14" s="11"/>
      <c r="D14" s="12"/>
    </row>
    <row r="15" spans="1:4" ht="14.25">
      <c r="A15" s="10"/>
      <c r="B15" s="13"/>
      <c r="C15" s="14" t="s">
        <v>7</v>
      </c>
      <c r="D15" s="15"/>
    </row>
    <row r="16" spans="2:4" ht="15">
      <c r="B16" s="13"/>
      <c r="C16" s="16">
        <f>C10*C13</f>
        <v>318.43595585727235</v>
      </c>
      <c r="D16" s="15"/>
    </row>
    <row r="17" spans="2:4" ht="14.25">
      <c r="B17" s="17"/>
      <c r="C17" s="18"/>
      <c r="D17" s="19"/>
    </row>
  </sheetData>
  <sheetProtection sheet="1" objects="1" scenarios="1"/>
  <mergeCells count="2">
    <mergeCell ref="B8:D8"/>
    <mergeCell ref="B9:D9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showGridLines="0" tabSelected="1" zoomScalePageLayoutView="0" workbookViewId="0" topLeftCell="A1">
      <selection activeCell="C6" sqref="C6"/>
    </sheetView>
  </sheetViews>
  <sheetFormatPr defaultColWidth="9.00390625" defaultRowHeight="14.25"/>
  <cols>
    <col min="3" max="3" width="10.75390625" style="0" customWidth="1"/>
    <col min="4" max="4" width="17.75390625" style="0" customWidth="1"/>
    <col min="5" max="5" width="14.75390625" style="0" bestFit="1" customWidth="1"/>
  </cols>
  <sheetData>
    <row r="1" ht="18">
      <c r="A1" s="48" t="s">
        <v>13</v>
      </c>
    </row>
    <row r="2" ht="15">
      <c r="A2" s="47" t="s">
        <v>14</v>
      </c>
    </row>
    <row r="4" ht="15">
      <c r="C4" s="20" t="s">
        <v>0</v>
      </c>
    </row>
    <row r="5" ht="15">
      <c r="C5" s="46" t="s">
        <v>1</v>
      </c>
    </row>
    <row r="6" spans="3:4" ht="14.25">
      <c r="C6" s="56">
        <v>3</v>
      </c>
      <c r="D6" s="4" t="s">
        <v>3</v>
      </c>
    </row>
    <row r="8" ht="15">
      <c r="G8" s="21"/>
    </row>
    <row r="10" spans="3:5" ht="14.25">
      <c r="C10" s="22" t="s">
        <v>8</v>
      </c>
      <c r="D10" s="23" t="s">
        <v>9</v>
      </c>
      <c r="E10" s="24" t="s">
        <v>6</v>
      </c>
    </row>
    <row r="11" spans="3:5" ht="14.25">
      <c r="C11" s="25">
        <v>60</v>
      </c>
      <c r="D11" s="53">
        <f aca="true" t="shared" si="0" ref="D11:D39">C11*$E$11</f>
        <v>318.43595585727235</v>
      </c>
      <c r="E11" s="26">
        <f>DGET(Sheet1!F1:G231,2,'Selected Airspeeds'!C5:C6)</f>
        <v>5.307265930954539</v>
      </c>
    </row>
    <row r="12" spans="3:4" ht="14.25">
      <c r="C12" s="25">
        <f aca="true" t="shared" si="1" ref="C12:C51">C11+5</f>
        <v>65</v>
      </c>
      <c r="D12" s="53">
        <f t="shared" si="0"/>
        <v>344.97228551204506</v>
      </c>
    </row>
    <row r="13" spans="3:4" ht="14.25">
      <c r="C13" s="25">
        <f t="shared" si="1"/>
        <v>70</v>
      </c>
      <c r="D13" s="53">
        <f t="shared" si="0"/>
        <v>371.5086151668178</v>
      </c>
    </row>
    <row r="14" spans="3:4" ht="14.25">
      <c r="C14" s="25">
        <f t="shared" si="1"/>
        <v>75</v>
      </c>
      <c r="D14" s="53">
        <f t="shared" si="0"/>
        <v>398.04494482159043</v>
      </c>
    </row>
    <row r="15" spans="3:4" ht="14.25">
      <c r="C15" s="25">
        <f t="shared" si="1"/>
        <v>80</v>
      </c>
      <c r="D15" s="53">
        <f t="shared" si="0"/>
        <v>424.58127447636315</v>
      </c>
    </row>
    <row r="16" spans="3:4" ht="14.25">
      <c r="C16" s="25">
        <f t="shared" si="1"/>
        <v>85</v>
      </c>
      <c r="D16" s="53">
        <f t="shared" si="0"/>
        <v>451.11760413113586</v>
      </c>
    </row>
    <row r="17" spans="3:4" ht="14.25">
      <c r="C17" s="25">
        <f t="shared" si="1"/>
        <v>90</v>
      </c>
      <c r="D17" s="53">
        <f t="shared" si="0"/>
        <v>477.6539337859085</v>
      </c>
    </row>
    <row r="18" spans="3:4" ht="14.25">
      <c r="C18" s="25">
        <f t="shared" si="1"/>
        <v>95</v>
      </c>
      <c r="D18" s="53">
        <f t="shared" si="0"/>
        <v>504.19026344068124</v>
      </c>
    </row>
    <row r="19" spans="3:4" ht="14.25">
      <c r="C19" s="25">
        <f t="shared" si="1"/>
        <v>100</v>
      </c>
      <c r="D19" s="53">
        <f t="shared" si="0"/>
        <v>530.726593095454</v>
      </c>
    </row>
    <row r="20" spans="3:4" ht="14.25">
      <c r="C20" s="25">
        <f t="shared" si="1"/>
        <v>105</v>
      </c>
      <c r="D20" s="53">
        <f t="shared" si="0"/>
        <v>557.2629227502266</v>
      </c>
    </row>
    <row r="21" spans="3:4" ht="14.25">
      <c r="C21" s="25">
        <f t="shared" si="1"/>
        <v>110</v>
      </c>
      <c r="D21" s="53">
        <f t="shared" si="0"/>
        <v>583.7992524049994</v>
      </c>
    </row>
    <row r="22" spans="3:4" ht="14.25">
      <c r="C22" s="25">
        <f t="shared" si="1"/>
        <v>115</v>
      </c>
      <c r="D22" s="53">
        <f t="shared" si="0"/>
        <v>610.335582059772</v>
      </c>
    </row>
    <row r="23" spans="3:4" ht="14.25">
      <c r="C23" s="25">
        <f t="shared" si="1"/>
        <v>120</v>
      </c>
      <c r="D23" s="53">
        <f t="shared" si="0"/>
        <v>636.8719117145447</v>
      </c>
    </row>
    <row r="24" spans="3:4" ht="14.25">
      <c r="C24" s="25">
        <f t="shared" si="1"/>
        <v>125</v>
      </c>
      <c r="D24" s="53">
        <f t="shared" si="0"/>
        <v>663.4082413693175</v>
      </c>
    </row>
    <row r="25" spans="3:4" ht="14.25">
      <c r="C25" s="25">
        <f t="shared" si="1"/>
        <v>130</v>
      </c>
      <c r="D25" s="53">
        <f t="shared" si="0"/>
        <v>689.9445710240901</v>
      </c>
    </row>
    <row r="26" spans="3:4" ht="14.25">
      <c r="C26" s="25">
        <f t="shared" si="1"/>
        <v>135</v>
      </c>
      <c r="D26" s="53">
        <f t="shared" si="0"/>
        <v>716.4809006788628</v>
      </c>
    </row>
    <row r="27" spans="3:4" ht="14.25">
      <c r="C27" s="25">
        <f t="shared" si="1"/>
        <v>140</v>
      </c>
      <c r="D27" s="53">
        <f t="shared" si="0"/>
        <v>743.0172303336356</v>
      </c>
    </row>
    <row r="28" spans="3:4" ht="14.25">
      <c r="C28" s="25">
        <f t="shared" si="1"/>
        <v>145</v>
      </c>
      <c r="D28" s="53">
        <f t="shared" si="0"/>
        <v>769.5535599884082</v>
      </c>
    </row>
    <row r="29" spans="3:4" ht="14.25">
      <c r="C29" s="25">
        <f t="shared" si="1"/>
        <v>150</v>
      </c>
      <c r="D29" s="53">
        <f t="shared" si="0"/>
        <v>796.0898896431809</v>
      </c>
    </row>
    <row r="30" spans="3:4" ht="14.25">
      <c r="C30" s="25">
        <f t="shared" si="1"/>
        <v>155</v>
      </c>
      <c r="D30" s="53">
        <f t="shared" si="0"/>
        <v>822.6262192979536</v>
      </c>
    </row>
    <row r="31" spans="3:4" ht="14.25">
      <c r="C31" s="25">
        <f t="shared" si="1"/>
        <v>160</v>
      </c>
      <c r="D31" s="53">
        <f t="shared" si="0"/>
        <v>849.1625489527263</v>
      </c>
    </row>
    <row r="32" spans="3:4" ht="14.25">
      <c r="C32" s="25">
        <f t="shared" si="1"/>
        <v>165</v>
      </c>
      <c r="D32" s="53">
        <f t="shared" si="0"/>
        <v>875.698878607499</v>
      </c>
    </row>
    <row r="33" spans="3:4" ht="14.25">
      <c r="C33" s="25">
        <f t="shared" si="1"/>
        <v>170</v>
      </c>
      <c r="D33" s="53">
        <f t="shared" si="0"/>
        <v>902.2352082622717</v>
      </c>
    </row>
    <row r="34" spans="3:4" ht="14.25">
      <c r="C34" s="25">
        <f t="shared" si="1"/>
        <v>175</v>
      </c>
      <c r="D34" s="53">
        <f t="shared" si="0"/>
        <v>928.7715379170444</v>
      </c>
    </row>
    <row r="35" spans="3:4" ht="14.25">
      <c r="C35" s="25">
        <f t="shared" si="1"/>
        <v>180</v>
      </c>
      <c r="D35" s="53">
        <f t="shared" si="0"/>
        <v>955.307867571817</v>
      </c>
    </row>
    <row r="36" spans="3:4" ht="14.25">
      <c r="C36" s="25">
        <f t="shared" si="1"/>
        <v>185</v>
      </c>
      <c r="D36" s="53">
        <f t="shared" si="0"/>
        <v>981.8441972265898</v>
      </c>
    </row>
    <row r="37" spans="3:4" ht="14.25">
      <c r="C37" s="25">
        <f t="shared" si="1"/>
        <v>190</v>
      </c>
      <c r="D37" s="53">
        <f t="shared" si="0"/>
        <v>1008.3805268813625</v>
      </c>
    </row>
    <row r="38" spans="3:4" ht="14.25">
      <c r="C38" s="25">
        <f t="shared" si="1"/>
        <v>195</v>
      </c>
      <c r="D38" s="53">
        <f t="shared" si="0"/>
        <v>1034.9168565361351</v>
      </c>
    </row>
    <row r="39" spans="3:4" ht="14.25">
      <c r="C39" s="25">
        <f t="shared" si="1"/>
        <v>200</v>
      </c>
      <c r="D39" s="53">
        <f t="shared" si="0"/>
        <v>1061.453186190908</v>
      </c>
    </row>
    <row r="40" spans="3:4" ht="14.25">
      <c r="C40" s="25">
        <f t="shared" si="1"/>
        <v>205</v>
      </c>
      <c r="D40" s="53">
        <f aca="true" t="shared" si="2" ref="D40:D51">C40*$E$11</f>
        <v>1087.9895158456807</v>
      </c>
    </row>
    <row r="41" spans="3:4" ht="14.25">
      <c r="C41" s="25">
        <f t="shared" si="1"/>
        <v>210</v>
      </c>
      <c r="D41" s="53">
        <f t="shared" si="2"/>
        <v>1114.5258455004532</v>
      </c>
    </row>
    <row r="42" spans="3:4" ht="14.25">
      <c r="C42" s="25">
        <f t="shared" si="1"/>
        <v>215</v>
      </c>
      <c r="D42" s="53">
        <f t="shared" si="2"/>
        <v>1141.062175155226</v>
      </c>
    </row>
    <row r="43" spans="3:4" ht="14.25">
      <c r="C43" s="25">
        <f t="shared" si="1"/>
        <v>220</v>
      </c>
      <c r="D43" s="53">
        <f t="shared" si="2"/>
        <v>1167.5985048099988</v>
      </c>
    </row>
    <row r="44" spans="3:4" ht="14.25">
      <c r="C44" s="25">
        <f t="shared" si="1"/>
        <v>225</v>
      </c>
      <c r="D44" s="53">
        <f t="shared" si="2"/>
        <v>1194.1348344647713</v>
      </c>
    </row>
    <row r="45" spans="3:4" ht="14.25">
      <c r="C45" s="25">
        <f t="shared" si="1"/>
        <v>230</v>
      </c>
      <c r="D45" s="53">
        <f t="shared" si="2"/>
        <v>1220.671164119544</v>
      </c>
    </row>
    <row r="46" spans="3:4" ht="14.25">
      <c r="C46" s="25">
        <f t="shared" si="1"/>
        <v>235</v>
      </c>
      <c r="D46" s="53">
        <f t="shared" si="2"/>
        <v>1247.2074937743168</v>
      </c>
    </row>
    <row r="47" spans="3:4" ht="14.25">
      <c r="C47" s="25">
        <f t="shared" si="1"/>
        <v>240</v>
      </c>
      <c r="D47" s="53">
        <f t="shared" si="2"/>
        <v>1273.7438234290894</v>
      </c>
    </row>
    <row r="48" spans="3:4" ht="14.25">
      <c r="C48" s="25">
        <f t="shared" si="1"/>
        <v>245</v>
      </c>
      <c r="D48" s="53">
        <f t="shared" si="2"/>
        <v>1300.2801530838622</v>
      </c>
    </row>
    <row r="49" spans="3:4" ht="14.25">
      <c r="C49" s="25">
        <f t="shared" si="1"/>
        <v>250</v>
      </c>
      <c r="D49" s="53">
        <f t="shared" si="2"/>
        <v>1326.816482738635</v>
      </c>
    </row>
    <row r="50" spans="3:4" ht="14.25">
      <c r="C50" s="25">
        <f t="shared" si="1"/>
        <v>255</v>
      </c>
      <c r="D50" s="53">
        <f t="shared" si="2"/>
        <v>1353.3528123934075</v>
      </c>
    </row>
    <row r="51" spans="3:4" ht="14.25">
      <c r="C51" s="25">
        <f t="shared" si="1"/>
        <v>260</v>
      </c>
      <c r="D51" s="53">
        <f t="shared" si="2"/>
        <v>1379.8891420481802</v>
      </c>
    </row>
  </sheetData>
  <sheetProtection sheet="1" objects="1" scenarios="1"/>
  <printOptions/>
  <pageMargins left="0.7" right="0.7" top="0.75" bottom="0.75" header="0.5118055555555555" footer="0.5118055555555555"/>
  <pageSetup horizontalDpi="300" verticalDpi="3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0"/>
  <sheetViews>
    <sheetView showGridLines="0" zoomScalePageLayoutView="0" workbookViewId="0" topLeftCell="A1">
      <selection activeCell="A1" sqref="A1"/>
    </sheetView>
  </sheetViews>
  <sheetFormatPr defaultColWidth="9.00390625" defaultRowHeight="14.25" customHeight="1"/>
  <cols>
    <col min="1" max="1" width="23.625" style="0" customWidth="1"/>
    <col min="2" max="4" width="2.375" style="0" customWidth="1"/>
    <col min="5" max="5" width="14.75390625" style="27" customWidth="1"/>
    <col min="6" max="6" width="14.75390625" style="28" customWidth="1"/>
    <col min="7" max="7" width="14.75390625" style="29" customWidth="1"/>
    <col min="8" max="8" width="2.375" style="0" customWidth="1"/>
    <col min="9" max="9" width="19.125" style="0" customWidth="1"/>
    <col min="10" max="10" width="5.625" style="0" customWidth="1"/>
  </cols>
  <sheetData>
    <row r="1" spans="1:7" ht="14.25" customHeight="1">
      <c r="A1" s="21" t="s">
        <v>10</v>
      </c>
      <c r="E1" s="30" t="s">
        <v>11</v>
      </c>
      <c r="F1" s="31" t="s">
        <v>1</v>
      </c>
      <c r="G1" s="32" t="s">
        <v>6</v>
      </c>
    </row>
    <row r="2" spans="5:18" ht="14.25" customHeight="1">
      <c r="E2" s="33">
        <f aca="true" t="shared" si="0" ref="E2:E65">TAN(RADIANS(F2))</f>
        <v>0.03492076949174773</v>
      </c>
      <c r="F2" s="34">
        <v>2</v>
      </c>
      <c r="G2" s="28">
        <f aca="true" t="shared" si="1" ref="G2:G65">E2*J$2</f>
        <v>3.5363797654033036</v>
      </c>
      <c r="H2" s="35"/>
      <c r="I2" s="36" t="s">
        <v>12</v>
      </c>
      <c r="J2" s="37">
        <f>6076.12/60</f>
        <v>101.26866666666666</v>
      </c>
      <c r="K2" s="38"/>
      <c r="L2" s="38"/>
      <c r="M2" s="38"/>
      <c r="N2" s="38"/>
      <c r="O2" s="38"/>
      <c r="P2" s="38"/>
      <c r="Q2" s="38"/>
      <c r="R2" s="38"/>
    </row>
    <row r="3" spans="5:18" ht="14.25" customHeight="1">
      <c r="E3" s="33">
        <f t="shared" si="0"/>
        <v>0.035095516319718426</v>
      </c>
      <c r="F3" s="39">
        <f aca="true" t="shared" si="2" ref="F3:F34">ROUND(F2+0.01,2)</f>
        <v>2.01</v>
      </c>
      <c r="G3" s="40">
        <f t="shared" si="1"/>
        <v>3.554076143676125</v>
      </c>
      <c r="K3" s="38"/>
      <c r="L3" s="38"/>
      <c r="M3" s="38"/>
      <c r="N3" s="38"/>
      <c r="O3" s="38"/>
      <c r="P3" s="38"/>
      <c r="Q3" s="38"/>
      <c r="R3" s="38"/>
    </row>
    <row r="4" spans="5:7" ht="14.25" customHeight="1">
      <c r="E4" s="33">
        <f t="shared" si="0"/>
        <v>0.03527026528846383</v>
      </c>
      <c r="F4" s="39">
        <f t="shared" si="2"/>
        <v>2.02</v>
      </c>
      <c r="G4" s="40">
        <f t="shared" si="1"/>
        <v>3.5717727387423475</v>
      </c>
    </row>
    <row r="5" spans="5:7" ht="14.25" customHeight="1">
      <c r="E5" s="33">
        <f t="shared" si="0"/>
        <v>0.03544501640866979</v>
      </c>
      <c r="F5" s="39">
        <f t="shared" si="2"/>
        <v>2.03</v>
      </c>
      <c r="G5" s="40">
        <f t="shared" si="1"/>
        <v>3.589469551684111</v>
      </c>
    </row>
    <row r="6" spans="5:13" ht="14.25" customHeight="1">
      <c r="E6" s="41">
        <f t="shared" si="0"/>
        <v>0.035619769691022686</v>
      </c>
      <c r="F6" s="42">
        <f t="shared" si="2"/>
        <v>2.04</v>
      </c>
      <c r="G6" s="43">
        <f t="shared" si="1"/>
        <v>3.6071665835836124</v>
      </c>
      <c r="K6" s="35"/>
      <c r="L6" s="35"/>
      <c r="M6" s="44"/>
    </row>
    <row r="7" spans="5:7" ht="14.25" customHeight="1">
      <c r="E7" s="33">
        <f t="shared" si="0"/>
        <v>0.03579452514620942</v>
      </c>
      <c r="F7" s="34">
        <f t="shared" si="2"/>
        <v>2.05</v>
      </c>
      <c r="G7" s="28">
        <f t="shared" si="1"/>
        <v>3.6248638355230995</v>
      </c>
    </row>
    <row r="8" spans="5:7" ht="14.25" customHeight="1">
      <c r="E8" s="33">
        <f t="shared" si="0"/>
        <v>0.03596928278491744</v>
      </c>
      <c r="F8" s="39">
        <f t="shared" si="2"/>
        <v>2.06</v>
      </c>
      <c r="G8" s="40">
        <f t="shared" si="1"/>
        <v>3.642561308584876</v>
      </c>
    </row>
    <row r="9" spans="5:7" ht="14.25" customHeight="1">
      <c r="E9" s="33">
        <f t="shared" si="0"/>
        <v>0.0361440426178347</v>
      </c>
      <c r="F9" s="39">
        <f t="shared" si="2"/>
        <v>2.07</v>
      </c>
      <c r="G9" s="40">
        <f t="shared" si="1"/>
        <v>3.660259003851296</v>
      </c>
    </row>
    <row r="10" spans="5:7" ht="14.25" customHeight="1">
      <c r="E10" s="33">
        <f t="shared" si="0"/>
        <v>0.036318804655649704</v>
      </c>
      <c r="F10" s="39">
        <f t="shared" si="2"/>
        <v>2.08</v>
      </c>
      <c r="G10" s="40">
        <f t="shared" si="1"/>
        <v>3.6779569224047712</v>
      </c>
    </row>
    <row r="11" spans="5:7" ht="14.25" customHeight="1">
      <c r="E11" s="41">
        <f t="shared" si="0"/>
        <v>0.0364935689090515</v>
      </c>
      <c r="F11" s="42">
        <f t="shared" si="2"/>
        <v>2.09</v>
      </c>
      <c r="G11" s="43">
        <f t="shared" si="1"/>
        <v>3.695655065327766</v>
      </c>
    </row>
    <row r="12" spans="5:7" ht="14.25" customHeight="1">
      <c r="E12" s="33">
        <f t="shared" si="0"/>
        <v>0.03666833538872967</v>
      </c>
      <c r="F12" s="34">
        <f t="shared" si="2"/>
        <v>2.1</v>
      </c>
      <c r="G12" s="28">
        <f t="shared" si="1"/>
        <v>3.713353433702802</v>
      </c>
    </row>
    <row r="13" spans="5:7" ht="14.25" customHeight="1">
      <c r="E13" s="33">
        <f t="shared" si="0"/>
        <v>0.036843104105374336</v>
      </c>
      <c r="F13" s="39">
        <f t="shared" si="2"/>
        <v>2.11</v>
      </c>
      <c r="G13" s="40">
        <f t="shared" si="1"/>
        <v>3.7310520286124516</v>
      </c>
    </row>
    <row r="14" spans="5:7" ht="14.25" customHeight="1">
      <c r="E14" s="33">
        <f t="shared" si="0"/>
        <v>0.03701787506967618</v>
      </c>
      <c r="F14" s="39">
        <f t="shared" si="2"/>
        <v>2.12</v>
      </c>
      <c r="G14" s="40">
        <f t="shared" si="1"/>
        <v>3.748750851139347</v>
      </c>
    </row>
    <row r="15" spans="5:7" ht="14.25" customHeight="1">
      <c r="E15" s="33">
        <f t="shared" si="0"/>
        <v>0.037192648292326415</v>
      </c>
      <c r="F15" s="39">
        <f t="shared" si="2"/>
        <v>2.13</v>
      </c>
      <c r="G15" s="40">
        <f t="shared" si="1"/>
        <v>3.7664499023661726</v>
      </c>
    </row>
    <row r="16" spans="5:7" ht="14.25" customHeight="1">
      <c r="E16" s="41">
        <f t="shared" si="0"/>
        <v>0.03736742378401682</v>
      </c>
      <c r="F16" s="42">
        <f t="shared" si="2"/>
        <v>2.14</v>
      </c>
      <c r="G16" s="43">
        <f t="shared" si="1"/>
        <v>3.7841491833756713</v>
      </c>
    </row>
    <row r="17" spans="5:7" ht="14.25" customHeight="1">
      <c r="E17" s="33">
        <f t="shared" si="0"/>
        <v>0.037542201555439726</v>
      </c>
      <c r="F17" s="34">
        <f t="shared" si="2"/>
        <v>2.15</v>
      </c>
      <c r="G17" s="28">
        <f t="shared" si="1"/>
        <v>3.8018486952506403</v>
      </c>
    </row>
    <row r="18" spans="5:7" ht="14.25" customHeight="1">
      <c r="E18" s="33">
        <f t="shared" si="0"/>
        <v>0.037716981617288016</v>
      </c>
      <c r="F18" s="39">
        <f t="shared" si="2"/>
        <v>2.16</v>
      </c>
      <c r="G18" s="40">
        <f t="shared" si="1"/>
        <v>3.8195484390739343</v>
      </c>
    </row>
    <row r="19" spans="5:7" ht="14.25" customHeight="1">
      <c r="E19" s="33">
        <f t="shared" si="0"/>
        <v>0.03789176398025512</v>
      </c>
      <c r="F19" s="39">
        <f t="shared" si="2"/>
        <v>2.17</v>
      </c>
      <c r="G19" s="40">
        <f t="shared" si="1"/>
        <v>3.837248415928462</v>
      </c>
    </row>
    <row r="20" spans="5:7" ht="14.25" customHeight="1">
      <c r="E20" s="33">
        <f t="shared" si="0"/>
        <v>0.03806654865503507</v>
      </c>
      <c r="F20" s="39">
        <f t="shared" si="2"/>
        <v>2.18</v>
      </c>
      <c r="G20" s="40">
        <f t="shared" si="1"/>
        <v>3.854948626897195</v>
      </c>
    </row>
    <row r="21" spans="5:7" ht="14.25" customHeight="1">
      <c r="E21" s="41">
        <f t="shared" si="0"/>
        <v>0.03824133565232241</v>
      </c>
      <c r="F21" s="42">
        <f t="shared" si="2"/>
        <v>2.19</v>
      </c>
      <c r="G21" s="43">
        <f t="shared" si="1"/>
        <v>3.872649073063154</v>
      </c>
    </row>
    <row r="22" spans="5:7" ht="14.25" customHeight="1">
      <c r="E22" s="33">
        <f t="shared" si="0"/>
        <v>0.0384161249828123</v>
      </c>
      <c r="F22" s="34">
        <f t="shared" si="2"/>
        <v>2.2</v>
      </c>
      <c r="G22" s="28">
        <f t="shared" si="1"/>
        <v>3.8903497555094244</v>
      </c>
    </row>
    <row r="23" spans="5:7" ht="14.25" customHeight="1">
      <c r="E23" s="33">
        <f t="shared" si="0"/>
        <v>0.03859091665720042</v>
      </c>
      <c r="F23" s="39">
        <f t="shared" si="2"/>
        <v>2.21</v>
      </c>
      <c r="G23" s="40">
        <f t="shared" si="1"/>
        <v>3.9080506753191435</v>
      </c>
    </row>
    <row r="24" spans="5:7" ht="14.25" customHeight="1">
      <c r="E24" s="33">
        <f t="shared" si="0"/>
        <v>0.038765710686183084</v>
      </c>
      <c r="F24" s="39">
        <f t="shared" si="2"/>
        <v>2.22</v>
      </c>
      <c r="G24" s="40">
        <f t="shared" si="1"/>
        <v>3.9257518335755126</v>
      </c>
    </row>
    <row r="25" spans="5:7" ht="14.25" customHeight="1">
      <c r="E25" s="33">
        <f t="shared" si="0"/>
        <v>0.03894050708045711</v>
      </c>
      <c r="F25" s="39">
        <f t="shared" si="2"/>
        <v>2.23</v>
      </c>
      <c r="G25" s="40">
        <f t="shared" si="1"/>
        <v>3.9434532313617843</v>
      </c>
    </row>
    <row r="26" spans="5:7" ht="14.25" customHeight="1">
      <c r="E26" s="41">
        <f t="shared" si="0"/>
        <v>0.03911530585071997</v>
      </c>
      <c r="F26" s="42">
        <f t="shared" si="2"/>
        <v>2.24</v>
      </c>
      <c r="G26" s="43">
        <f t="shared" si="1"/>
        <v>3.961154869761277</v>
      </c>
    </row>
    <row r="27" spans="5:7" ht="14.25" customHeight="1">
      <c r="E27" s="33">
        <f t="shared" si="0"/>
        <v>0.03929010700766964</v>
      </c>
      <c r="F27" s="34">
        <f t="shared" si="2"/>
        <v>2.25</v>
      </c>
      <c r="G27" s="28">
        <f t="shared" si="1"/>
        <v>3.9788567498573606</v>
      </c>
    </row>
    <row r="28" spans="5:7" ht="14.25" customHeight="1">
      <c r="E28" s="33">
        <f t="shared" si="0"/>
        <v>0.03946491056200473</v>
      </c>
      <c r="F28" s="39">
        <f t="shared" si="2"/>
        <v>2.26</v>
      </c>
      <c r="G28" s="40">
        <f t="shared" si="1"/>
        <v>3.9965588727334698</v>
      </c>
    </row>
    <row r="29" spans="5:7" ht="14.25" customHeight="1">
      <c r="E29" s="33">
        <f t="shared" si="0"/>
        <v>0.03963971652442444</v>
      </c>
      <c r="F29" s="39">
        <f t="shared" si="2"/>
        <v>2.27</v>
      </c>
      <c r="G29" s="40">
        <f t="shared" si="1"/>
        <v>4.014261239473097</v>
      </c>
    </row>
    <row r="30" spans="5:7" ht="14.25" customHeight="1">
      <c r="E30" s="33">
        <f t="shared" si="0"/>
        <v>0.03981452490562851</v>
      </c>
      <c r="F30" s="39">
        <f t="shared" si="2"/>
        <v>2.28</v>
      </c>
      <c r="G30" s="40">
        <f t="shared" si="1"/>
        <v>4.031963851159791</v>
      </c>
    </row>
    <row r="31" spans="5:7" ht="14.25" customHeight="1">
      <c r="E31" s="41">
        <f t="shared" si="0"/>
        <v>0.03998933571631732</v>
      </c>
      <c r="F31" s="42">
        <f t="shared" si="2"/>
        <v>2.29</v>
      </c>
      <c r="G31" s="43">
        <f t="shared" si="1"/>
        <v>4.049666708877166</v>
      </c>
    </row>
    <row r="32" spans="5:7" ht="14.25" customHeight="1">
      <c r="E32" s="33">
        <f t="shared" si="0"/>
        <v>0.04016414896719182</v>
      </c>
      <c r="F32" s="34">
        <f t="shared" si="2"/>
        <v>2.3</v>
      </c>
      <c r="G32" s="28">
        <f t="shared" si="1"/>
        <v>4.0673698137088925</v>
      </c>
    </row>
    <row r="33" spans="5:7" ht="14.25" customHeight="1">
      <c r="E33" s="33">
        <f t="shared" si="0"/>
        <v>0.04033896466895356</v>
      </c>
      <c r="F33" s="39">
        <f t="shared" si="2"/>
        <v>2.31</v>
      </c>
      <c r="G33" s="40">
        <f t="shared" si="1"/>
        <v>4.0850731667387015</v>
      </c>
    </row>
    <row r="34" spans="5:7" ht="14.25" customHeight="1">
      <c r="E34" s="33">
        <f t="shared" si="0"/>
        <v>0.040513782832304675</v>
      </c>
      <c r="F34" s="39">
        <f t="shared" si="2"/>
        <v>2.32</v>
      </c>
      <c r="G34" s="40">
        <f t="shared" si="1"/>
        <v>4.102776769050385</v>
      </c>
    </row>
    <row r="35" spans="5:7" ht="14.25" customHeight="1">
      <c r="E35" s="33">
        <f t="shared" si="0"/>
        <v>0.040688603467947934</v>
      </c>
      <c r="F35" s="39">
        <f aca="true" t="shared" si="3" ref="F35:F66">ROUND(F34+0.01,2)</f>
        <v>2.33</v>
      </c>
      <c r="G35" s="40">
        <f t="shared" si="1"/>
        <v>4.120480621727796</v>
      </c>
    </row>
    <row r="36" spans="5:7" ht="14.25" customHeight="1">
      <c r="E36" s="41">
        <f t="shared" si="0"/>
        <v>0.04086342658658668</v>
      </c>
      <c r="F36" s="42">
        <f t="shared" si="3"/>
        <v>2.34</v>
      </c>
      <c r="G36" s="43">
        <f t="shared" si="1"/>
        <v>4.138184725854851</v>
      </c>
    </row>
    <row r="37" spans="5:7" ht="14.25" customHeight="1">
      <c r="E37" s="33">
        <f t="shared" si="0"/>
        <v>0.04103825219892489</v>
      </c>
      <c r="F37" s="34">
        <f t="shared" si="3"/>
        <v>2.35</v>
      </c>
      <c r="G37" s="28">
        <f t="shared" si="1"/>
        <v>4.155889082515524</v>
      </c>
    </row>
    <row r="38" spans="5:7" ht="14.25" customHeight="1">
      <c r="E38" s="33">
        <f t="shared" si="0"/>
        <v>0.0412130803156671</v>
      </c>
      <c r="F38" s="39">
        <f t="shared" si="3"/>
        <v>2.36</v>
      </c>
      <c r="G38" s="40">
        <f t="shared" si="1"/>
        <v>4.173593692793853</v>
      </c>
    </row>
    <row r="39" spans="5:7" ht="14.25" customHeight="1">
      <c r="E39" s="33">
        <f t="shared" si="0"/>
        <v>0.04138791094751853</v>
      </c>
      <c r="F39" s="39">
        <f t="shared" si="3"/>
        <v>2.37</v>
      </c>
      <c r="G39" s="40">
        <f t="shared" si="1"/>
        <v>4.191298557773938</v>
      </c>
    </row>
    <row r="40" spans="5:7" ht="14.25" customHeight="1">
      <c r="E40" s="33">
        <f t="shared" si="0"/>
        <v>0.04156274410518495</v>
      </c>
      <c r="F40" s="39">
        <f t="shared" si="3"/>
        <v>2.38</v>
      </c>
      <c r="G40" s="40">
        <f t="shared" si="1"/>
        <v>4.209003678539939</v>
      </c>
    </row>
    <row r="41" spans="5:7" ht="14.25" customHeight="1">
      <c r="E41" s="41">
        <f t="shared" si="0"/>
        <v>0.041737579799372794</v>
      </c>
      <c r="F41" s="42">
        <f t="shared" si="3"/>
        <v>2.39</v>
      </c>
      <c r="G41" s="43">
        <f t="shared" si="1"/>
        <v>4.226709056176084</v>
      </c>
    </row>
    <row r="42" spans="5:7" ht="14.25" customHeight="1">
      <c r="E42" s="33">
        <f t="shared" si="0"/>
        <v>0.04191241804078907</v>
      </c>
      <c r="F42" s="34">
        <f t="shared" si="3"/>
        <v>2.4</v>
      </c>
      <c r="G42" s="28">
        <f t="shared" si="1"/>
        <v>4.2444146917666545</v>
      </c>
    </row>
    <row r="43" spans="5:7" ht="14.25" customHeight="1">
      <c r="E43" s="33">
        <f t="shared" si="0"/>
        <v>0.042087258840141466</v>
      </c>
      <c r="F43" s="39">
        <f t="shared" si="3"/>
        <v>2.41</v>
      </c>
      <c r="G43" s="40">
        <f t="shared" si="1"/>
        <v>4.262120586396006</v>
      </c>
    </row>
    <row r="44" spans="5:7" ht="14.25" customHeight="1">
      <c r="E44" s="33">
        <f t="shared" si="0"/>
        <v>0.042262102208138225</v>
      </c>
      <c r="F44" s="39">
        <f t="shared" si="3"/>
        <v>2.42</v>
      </c>
      <c r="G44" s="40">
        <f t="shared" si="1"/>
        <v>4.279826741148547</v>
      </c>
    </row>
    <row r="45" spans="5:7" ht="14.25" customHeight="1">
      <c r="E45" s="33">
        <f t="shared" si="0"/>
        <v>0.042436948155488284</v>
      </c>
      <c r="F45" s="39">
        <f t="shared" si="3"/>
        <v>2.43</v>
      </c>
      <c r="G45" s="40">
        <f t="shared" si="1"/>
        <v>4.297533157108758</v>
      </c>
    </row>
    <row r="46" spans="5:7" ht="14.25" customHeight="1">
      <c r="E46" s="41">
        <f t="shared" si="0"/>
        <v>0.04261179669290116</v>
      </c>
      <c r="F46" s="42">
        <f t="shared" si="3"/>
        <v>2.44</v>
      </c>
      <c r="G46" s="43">
        <f t="shared" si="1"/>
        <v>4.315239835361177</v>
      </c>
    </row>
    <row r="47" spans="5:7" ht="14.25" customHeight="1">
      <c r="E47" s="33">
        <f t="shared" si="0"/>
        <v>0.04278664783108705</v>
      </c>
      <c r="F47" s="34">
        <f t="shared" si="3"/>
        <v>2.45</v>
      </c>
      <c r="G47" s="28">
        <f t="shared" si="1"/>
        <v>4.33294677699041</v>
      </c>
    </row>
    <row r="48" spans="5:7" ht="14.25" customHeight="1">
      <c r="E48" s="33">
        <f t="shared" si="0"/>
        <v>0.042961501580756734</v>
      </c>
      <c r="F48" s="39">
        <f t="shared" si="3"/>
        <v>2.46</v>
      </c>
      <c r="G48" s="40">
        <f t="shared" si="1"/>
        <v>4.350653983081126</v>
      </c>
    </row>
    <row r="49" spans="5:7" ht="14.25" customHeight="1">
      <c r="E49" s="33">
        <f t="shared" si="0"/>
        <v>0.04313635795262167</v>
      </c>
      <c r="F49" s="39">
        <f t="shared" si="3"/>
        <v>2.47</v>
      </c>
      <c r="G49" s="40">
        <f t="shared" si="1"/>
        <v>4.36836145471806</v>
      </c>
    </row>
    <row r="50" spans="5:7" ht="14.25" customHeight="1">
      <c r="E50" s="33">
        <f t="shared" si="0"/>
        <v>0.04331121695739394</v>
      </c>
      <c r="F50" s="39">
        <f t="shared" si="3"/>
        <v>2.48</v>
      </c>
      <c r="G50" s="40">
        <f t="shared" si="1"/>
        <v>4.386069192986008</v>
      </c>
    </row>
    <row r="51" spans="5:7" ht="14.25" customHeight="1">
      <c r="E51" s="41">
        <f t="shared" si="0"/>
        <v>0.04348607860578629</v>
      </c>
      <c r="F51" s="42">
        <f t="shared" si="3"/>
        <v>2.49</v>
      </c>
      <c r="G51" s="43">
        <f t="shared" si="1"/>
        <v>4.403777198969836</v>
      </c>
    </row>
    <row r="52" spans="5:7" ht="14.25" customHeight="1">
      <c r="E52" s="33">
        <f t="shared" si="0"/>
        <v>0.04366094290851206</v>
      </c>
      <c r="F52" s="34">
        <f t="shared" si="3"/>
        <v>2.5</v>
      </c>
      <c r="G52" s="28">
        <f t="shared" si="1"/>
        <v>4.421485473754471</v>
      </c>
    </row>
    <row r="53" spans="5:7" ht="14.25" customHeight="1">
      <c r="E53" s="33">
        <f t="shared" si="0"/>
        <v>0.0438358098762853</v>
      </c>
      <c r="F53" s="39">
        <f t="shared" si="3"/>
        <v>2.51</v>
      </c>
      <c r="G53" s="40">
        <f t="shared" si="1"/>
        <v>4.43919401842491</v>
      </c>
    </row>
    <row r="54" spans="5:7" ht="14.25" customHeight="1">
      <c r="E54" s="33">
        <f t="shared" si="0"/>
        <v>0.044010679519820683</v>
      </c>
      <c r="F54" s="39">
        <f t="shared" si="3"/>
        <v>2.52</v>
      </c>
      <c r="G54" s="40">
        <f t="shared" si="1"/>
        <v>4.456902834066214</v>
      </c>
    </row>
    <row r="55" spans="5:7" ht="14.25" customHeight="1">
      <c r="E55" s="33">
        <f t="shared" si="0"/>
        <v>0.04418555184983353</v>
      </c>
      <c r="F55" s="39">
        <f t="shared" si="3"/>
        <v>2.53</v>
      </c>
      <c r="G55" s="40">
        <f t="shared" si="1"/>
        <v>4.4746119217635085</v>
      </c>
    </row>
    <row r="56" spans="5:7" ht="14.25" customHeight="1">
      <c r="E56" s="41">
        <f t="shared" si="0"/>
        <v>0.044360426877039845</v>
      </c>
      <c r="F56" s="42">
        <f t="shared" si="3"/>
        <v>2.54</v>
      </c>
      <c r="G56" s="43">
        <f t="shared" si="1"/>
        <v>4.4923212826019885</v>
      </c>
    </row>
    <row r="57" spans="5:7" ht="14.25" customHeight="1">
      <c r="E57" s="33">
        <f t="shared" si="0"/>
        <v>0.04453530461215625</v>
      </c>
      <c r="F57" s="34">
        <f t="shared" si="3"/>
        <v>2.55</v>
      </c>
      <c r="G57" s="28">
        <f t="shared" si="1"/>
        <v>4.5100309176669136</v>
      </c>
    </row>
    <row r="58" spans="5:7" ht="14.25" customHeight="1">
      <c r="E58" s="33">
        <f t="shared" si="0"/>
        <v>0.04471018506590006</v>
      </c>
      <c r="F58" s="39">
        <f t="shared" si="3"/>
        <v>2.56</v>
      </c>
      <c r="G58" s="40">
        <f t="shared" si="1"/>
        <v>4.527740828043611</v>
      </c>
    </row>
    <row r="59" spans="5:7" ht="14.25" customHeight="1">
      <c r="E59" s="33">
        <f t="shared" si="0"/>
        <v>0.04488506824898924</v>
      </c>
      <c r="F59" s="39">
        <f t="shared" si="3"/>
        <v>2.57</v>
      </c>
      <c r="G59" s="40">
        <f t="shared" si="1"/>
        <v>4.545451014817474</v>
      </c>
    </row>
    <row r="60" spans="5:7" ht="14.25" customHeight="1">
      <c r="E60" s="33">
        <f t="shared" si="0"/>
        <v>0.045059954172142445</v>
      </c>
      <c r="F60" s="39">
        <f t="shared" si="3"/>
        <v>2.58</v>
      </c>
      <c r="G60" s="40">
        <f t="shared" si="1"/>
        <v>4.563161479073969</v>
      </c>
    </row>
    <row r="61" spans="5:7" ht="14.25" customHeight="1">
      <c r="E61" s="41">
        <f t="shared" si="0"/>
        <v>0.04523484284607896</v>
      </c>
      <c r="F61" s="42">
        <f t="shared" si="3"/>
        <v>2.59</v>
      </c>
      <c r="G61" s="43">
        <f t="shared" si="1"/>
        <v>4.5808722218986215</v>
      </c>
    </row>
    <row r="62" spans="5:7" ht="14.25" customHeight="1">
      <c r="E62" s="33">
        <f t="shared" si="0"/>
        <v>0.045409734281518795</v>
      </c>
      <c r="F62" s="34">
        <f t="shared" si="3"/>
        <v>2.6</v>
      </c>
      <c r="G62" s="28">
        <f t="shared" si="1"/>
        <v>4.598583244377033</v>
      </c>
    </row>
    <row r="63" spans="5:7" ht="14.25" customHeight="1">
      <c r="E63" s="33">
        <f t="shared" si="0"/>
        <v>0.04558462848918258</v>
      </c>
      <c r="F63" s="39">
        <f t="shared" si="3"/>
        <v>2.61</v>
      </c>
      <c r="G63" s="40">
        <f t="shared" si="1"/>
        <v>4.616294547594867</v>
      </c>
    </row>
    <row r="64" spans="5:7" ht="14.25" customHeight="1">
      <c r="E64" s="33">
        <f t="shared" si="0"/>
        <v>0.04575952547979165</v>
      </c>
      <c r="F64" s="39">
        <f t="shared" si="3"/>
        <v>2.62</v>
      </c>
      <c r="G64" s="40">
        <f t="shared" si="1"/>
        <v>4.634006132637861</v>
      </c>
    </row>
    <row r="65" spans="5:7" ht="14.25" customHeight="1">
      <c r="E65" s="33">
        <f t="shared" si="0"/>
        <v>0.04593442526406803</v>
      </c>
      <c r="F65" s="39">
        <f t="shared" si="3"/>
        <v>2.63</v>
      </c>
      <c r="G65" s="40">
        <f t="shared" si="1"/>
        <v>4.651718000591817</v>
      </c>
    </row>
    <row r="66" spans="5:7" ht="14.25" customHeight="1">
      <c r="E66" s="41">
        <f aca="true" t="shared" si="4" ref="E66:E129">TAN(RADIANS(F66))</f>
        <v>0.04610932785273442</v>
      </c>
      <c r="F66" s="42">
        <f t="shared" si="3"/>
        <v>2.64</v>
      </c>
      <c r="G66" s="43">
        <f aca="true" t="shared" si="5" ref="G66:G129">E66*J$2</f>
        <v>4.669430152542611</v>
      </c>
    </row>
    <row r="67" spans="5:7" ht="14.25" customHeight="1">
      <c r="E67" s="33">
        <f t="shared" si="4"/>
        <v>0.04628423325651419</v>
      </c>
      <c r="F67" s="34">
        <f aca="true" t="shared" si="6" ref="F67:F98">ROUND(F66+0.01,2)</f>
        <v>2.65</v>
      </c>
      <c r="G67" s="28">
        <f t="shared" si="5"/>
        <v>4.687142589576183</v>
      </c>
    </row>
    <row r="68" spans="5:7" ht="14.25" customHeight="1">
      <c r="E68" s="33">
        <f t="shared" si="4"/>
        <v>0.046459141486131415</v>
      </c>
      <c r="F68" s="39">
        <f t="shared" si="6"/>
        <v>2.66</v>
      </c>
      <c r="G68" s="40">
        <f t="shared" si="5"/>
        <v>4.704855312778546</v>
      </c>
    </row>
    <row r="69" spans="5:7" ht="14.25" customHeight="1">
      <c r="E69" s="33">
        <f t="shared" si="4"/>
        <v>0.04663405255231085</v>
      </c>
      <c r="F69" s="39">
        <f t="shared" si="6"/>
        <v>2.67</v>
      </c>
      <c r="G69" s="40">
        <f t="shared" si="5"/>
        <v>4.722568323235783</v>
      </c>
    </row>
    <row r="70" spans="5:7" ht="14.25" customHeight="1">
      <c r="E70" s="33">
        <f t="shared" si="4"/>
        <v>0.04680896646577796</v>
      </c>
      <c r="F70" s="39">
        <f t="shared" si="6"/>
        <v>2.68</v>
      </c>
      <c r="G70" s="40">
        <f t="shared" si="5"/>
        <v>4.740281622034046</v>
      </c>
    </row>
    <row r="71" spans="5:7" ht="14.25" customHeight="1">
      <c r="E71" s="41">
        <f t="shared" si="4"/>
        <v>0.046983883237258876</v>
      </c>
      <c r="F71" s="42">
        <f t="shared" si="6"/>
        <v>2.69</v>
      </c>
      <c r="G71" s="43">
        <f t="shared" si="5"/>
        <v>4.757995210259557</v>
      </c>
    </row>
    <row r="72" spans="5:7" ht="14.25" customHeight="1">
      <c r="E72" s="33">
        <f t="shared" si="4"/>
        <v>0.04715880287748048</v>
      </c>
      <c r="F72" s="34">
        <f t="shared" si="6"/>
        <v>2.7</v>
      </c>
      <c r="G72" s="28">
        <f t="shared" si="5"/>
        <v>4.775709088998611</v>
      </c>
    </row>
    <row r="73" spans="5:7" ht="14.25" customHeight="1">
      <c r="E73" s="33">
        <f t="shared" si="4"/>
        <v>0.04733372539717029</v>
      </c>
      <c r="F73" s="39">
        <f t="shared" si="6"/>
        <v>2.71</v>
      </c>
      <c r="G73" s="40">
        <f t="shared" si="5"/>
        <v>4.7934232593375725</v>
      </c>
    </row>
    <row r="74" spans="5:7" ht="14.25" customHeight="1">
      <c r="E74" s="33">
        <f t="shared" si="4"/>
        <v>0.04750865080705658</v>
      </c>
      <c r="F74" s="39">
        <f t="shared" si="6"/>
        <v>2.72</v>
      </c>
      <c r="G74" s="40">
        <f t="shared" si="5"/>
        <v>4.811137722362877</v>
      </c>
    </row>
    <row r="75" spans="5:7" ht="14.25" customHeight="1">
      <c r="E75" s="33">
        <f t="shared" si="4"/>
        <v>0.0476835791178683</v>
      </c>
      <c r="F75" s="39">
        <f t="shared" si="6"/>
        <v>2.73</v>
      </c>
      <c r="G75" s="40">
        <f t="shared" si="5"/>
        <v>4.828852479161032</v>
      </c>
    </row>
    <row r="76" spans="5:7" ht="14.25" customHeight="1">
      <c r="E76" s="41">
        <f t="shared" si="4"/>
        <v>0.047858510340335135</v>
      </c>
      <c r="F76" s="42">
        <f t="shared" si="6"/>
        <v>2.74</v>
      </c>
      <c r="G76" s="43">
        <f t="shared" si="5"/>
        <v>4.846567530818619</v>
      </c>
    </row>
    <row r="77" spans="5:7" ht="14.25" customHeight="1">
      <c r="E77" s="33">
        <f t="shared" si="4"/>
        <v>0.048033444485187454</v>
      </c>
      <c r="F77" s="34">
        <f t="shared" si="6"/>
        <v>2.75</v>
      </c>
      <c r="G77" s="28">
        <f t="shared" si="5"/>
        <v>4.864282878422286</v>
      </c>
    </row>
    <row r="78" spans="5:7" ht="14.25" customHeight="1">
      <c r="E78" s="33">
        <f t="shared" si="4"/>
        <v>0.04820838156315636</v>
      </c>
      <c r="F78" s="39">
        <f t="shared" si="6"/>
        <v>2.76</v>
      </c>
      <c r="G78" s="40">
        <f t="shared" si="5"/>
        <v>4.88199852305876</v>
      </c>
    </row>
    <row r="79" spans="5:7" ht="14.25" customHeight="1">
      <c r="E79" s="33">
        <f t="shared" si="4"/>
        <v>0.04838332158497369</v>
      </c>
      <c r="F79" s="39">
        <f t="shared" si="6"/>
        <v>2.77</v>
      </c>
      <c r="G79" s="40">
        <f t="shared" si="5"/>
        <v>4.899714465814839</v>
      </c>
    </row>
    <row r="80" spans="5:7" ht="14.25" customHeight="1">
      <c r="E80" s="33">
        <f t="shared" si="4"/>
        <v>0.04855826456137193</v>
      </c>
      <c r="F80" s="39">
        <f t="shared" si="6"/>
        <v>2.78</v>
      </c>
      <c r="G80" s="40">
        <f t="shared" si="5"/>
        <v>4.9174307077773864</v>
      </c>
    </row>
    <row r="81" spans="5:7" ht="14.25" customHeight="1">
      <c r="E81" s="41">
        <f t="shared" si="4"/>
        <v>0.04873321050308438</v>
      </c>
      <c r="F81" s="42">
        <f t="shared" si="6"/>
        <v>2.79</v>
      </c>
      <c r="G81" s="43">
        <f t="shared" si="5"/>
        <v>4.935147250033351</v>
      </c>
    </row>
    <row r="82" spans="5:7" ht="14.25" customHeight="1">
      <c r="E82" s="33">
        <f t="shared" si="4"/>
        <v>0.048908159420845</v>
      </c>
      <c r="F82" s="34">
        <f t="shared" si="6"/>
        <v>2.8</v>
      </c>
      <c r="G82" s="28">
        <f t="shared" si="5"/>
        <v>4.952864093669745</v>
      </c>
    </row>
    <row r="83" spans="5:7" ht="14.25" customHeight="1">
      <c r="E83" s="33">
        <f t="shared" si="4"/>
        <v>0.049083111325388507</v>
      </c>
      <c r="F83" s="39">
        <f t="shared" si="6"/>
        <v>2.81</v>
      </c>
      <c r="G83" s="40">
        <f t="shared" si="5"/>
        <v>4.97058123977366</v>
      </c>
    </row>
    <row r="84" spans="5:7" ht="14.25" customHeight="1">
      <c r="E84" s="33">
        <f t="shared" si="4"/>
        <v>0.04925806622745034</v>
      </c>
      <c r="F84" s="39">
        <f t="shared" si="6"/>
        <v>2.82</v>
      </c>
      <c r="G84" s="40">
        <f t="shared" si="5"/>
        <v>4.988298689432259</v>
      </c>
    </row>
    <row r="85" spans="5:7" ht="14.25" customHeight="1">
      <c r="E85" s="33">
        <f t="shared" si="4"/>
        <v>0.04943302413776668</v>
      </c>
      <c r="F85" s="39">
        <f t="shared" si="6"/>
        <v>2.83</v>
      </c>
      <c r="G85" s="40">
        <f t="shared" si="5"/>
        <v>5.006016443732781</v>
      </c>
    </row>
    <row r="86" spans="5:7" ht="14.25" customHeight="1">
      <c r="E86" s="41">
        <f t="shared" si="4"/>
        <v>0.04960798506707442</v>
      </c>
      <c r="F86" s="42">
        <f t="shared" si="6"/>
        <v>2.84</v>
      </c>
      <c r="G86" s="43">
        <f t="shared" si="5"/>
        <v>5.023734503762537</v>
      </c>
    </row>
    <row r="87" spans="5:7" ht="14.25" customHeight="1">
      <c r="E87" s="33">
        <f t="shared" si="4"/>
        <v>0.04978294902611123</v>
      </c>
      <c r="F87" s="34">
        <f t="shared" si="6"/>
        <v>2.85</v>
      </c>
      <c r="G87" s="28">
        <f t="shared" si="5"/>
        <v>5.041452870608916</v>
      </c>
    </row>
    <row r="88" spans="5:7" ht="14.25" customHeight="1">
      <c r="E88" s="33">
        <f t="shared" si="4"/>
        <v>0.04995791602561547</v>
      </c>
      <c r="F88" s="39">
        <f t="shared" si="6"/>
        <v>2.86</v>
      </c>
      <c r="G88" s="40">
        <f t="shared" si="5"/>
        <v>5.059171545359378</v>
      </c>
    </row>
    <row r="89" spans="5:7" ht="14.25" customHeight="1">
      <c r="E89" s="33">
        <f t="shared" si="4"/>
        <v>0.050132886076326315</v>
      </c>
      <c r="F89" s="39">
        <f t="shared" si="6"/>
        <v>2.87</v>
      </c>
      <c r="G89" s="40">
        <f t="shared" si="5"/>
        <v>5.076890529101464</v>
      </c>
    </row>
    <row r="90" spans="5:7" ht="14.25" customHeight="1">
      <c r="E90" s="33">
        <f t="shared" si="4"/>
        <v>0.050307859188983596</v>
      </c>
      <c r="F90" s="39">
        <f t="shared" si="6"/>
        <v>2.88</v>
      </c>
      <c r="G90" s="40">
        <f t="shared" si="5"/>
        <v>5.094609822922783</v>
      </c>
    </row>
    <row r="91" spans="5:7" ht="14.25" customHeight="1">
      <c r="E91" s="41">
        <f t="shared" si="4"/>
        <v>0.05048283537432799</v>
      </c>
      <c r="F91" s="42">
        <f t="shared" si="6"/>
        <v>2.89</v>
      </c>
      <c r="G91" s="43">
        <f t="shared" si="5"/>
        <v>5.112329427911029</v>
      </c>
    </row>
    <row r="92" spans="5:7" ht="14.25" customHeight="1">
      <c r="E92" s="33">
        <f t="shared" si="4"/>
        <v>0.05065781464310083</v>
      </c>
      <c r="F92" s="34">
        <f t="shared" si="6"/>
        <v>2.9</v>
      </c>
      <c r="G92" s="28">
        <f t="shared" si="5"/>
        <v>5.130049345153964</v>
      </c>
    </row>
    <row r="93" spans="5:7" ht="14.25" customHeight="1">
      <c r="E93" s="33">
        <f t="shared" si="4"/>
        <v>0.050832797006044275</v>
      </c>
      <c r="F93" s="39">
        <f t="shared" si="6"/>
        <v>2.91</v>
      </c>
      <c r="G93" s="40">
        <f t="shared" si="5"/>
        <v>5.147769575739429</v>
      </c>
    </row>
    <row r="94" spans="5:7" ht="14.25" customHeight="1">
      <c r="E94" s="33">
        <f t="shared" si="4"/>
        <v>0.05100778247390121</v>
      </c>
      <c r="F94" s="39">
        <f t="shared" si="6"/>
        <v>2.92</v>
      </c>
      <c r="G94" s="40">
        <f t="shared" si="5"/>
        <v>5.165490120755344</v>
      </c>
    </row>
    <row r="95" spans="5:7" ht="14.25" customHeight="1">
      <c r="E95" s="33">
        <f t="shared" si="4"/>
        <v>0.0511827710574153</v>
      </c>
      <c r="F95" s="39">
        <f t="shared" si="6"/>
        <v>2.93</v>
      </c>
      <c r="G95" s="40">
        <f t="shared" si="5"/>
        <v>5.183210981289704</v>
      </c>
    </row>
    <row r="96" spans="5:7" ht="14.25" customHeight="1">
      <c r="E96" s="41">
        <f t="shared" si="4"/>
        <v>0.05135776276733092</v>
      </c>
      <c r="F96" s="42">
        <f t="shared" si="6"/>
        <v>2.94</v>
      </c>
      <c r="G96" s="43">
        <f t="shared" si="5"/>
        <v>5.200932158430579</v>
      </c>
    </row>
    <row r="97" spans="5:7" ht="14.25" customHeight="1">
      <c r="E97" s="33">
        <f t="shared" si="4"/>
        <v>0.0515327576143933</v>
      </c>
      <c r="F97" s="34">
        <f t="shared" si="6"/>
        <v>2.95</v>
      </c>
      <c r="G97" s="28">
        <f t="shared" si="5"/>
        <v>5.218653653266124</v>
      </c>
    </row>
    <row r="98" spans="5:7" ht="14.25" customHeight="1">
      <c r="E98" s="33">
        <f t="shared" si="4"/>
        <v>0.05170775560934834</v>
      </c>
      <c r="F98" s="39">
        <f t="shared" si="6"/>
        <v>2.96</v>
      </c>
      <c r="G98" s="40">
        <f t="shared" si="5"/>
        <v>5.23637546688456</v>
      </c>
    </row>
    <row r="99" spans="5:7" ht="14.25" customHeight="1">
      <c r="E99" s="33">
        <f t="shared" si="4"/>
        <v>0.051882756762942774</v>
      </c>
      <c r="F99" s="39">
        <f aca="true" t="shared" si="7" ref="F99:F130">ROUND(F98+0.01,2)</f>
        <v>2.97</v>
      </c>
      <c r="G99" s="40">
        <f t="shared" si="5"/>
        <v>5.254097600374197</v>
      </c>
    </row>
    <row r="100" spans="5:7" ht="14.25" customHeight="1">
      <c r="E100" s="33">
        <f t="shared" si="4"/>
        <v>0.05205776108592409</v>
      </c>
      <c r="F100" s="39">
        <f t="shared" si="7"/>
        <v>2.98</v>
      </c>
      <c r="G100" s="40">
        <f t="shared" si="5"/>
        <v>5.271820054823418</v>
      </c>
    </row>
    <row r="101" spans="5:7" ht="14.25" customHeight="1">
      <c r="E101" s="41">
        <f t="shared" si="4"/>
        <v>0.05223276858904056</v>
      </c>
      <c r="F101" s="42">
        <f t="shared" si="7"/>
        <v>2.99</v>
      </c>
      <c r="G101" s="43">
        <f t="shared" si="5"/>
        <v>5.289542831320685</v>
      </c>
    </row>
    <row r="102" spans="5:7" ht="14.25" customHeight="1">
      <c r="E102" s="49">
        <f t="shared" si="4"/>
        <v>0.05240777928304121</v>
      </c>
      <c r="F102" s="50">
        <f t="shared" si="7"/>
        <v>3</v>
      </c>
      <c r="G102" s="51">
        <f t="shared" si="5"/>
        <v>5.307265930954539</v>
      </c>
    </row>
    <row r="103" spans="5:7" ht="14.25" customHeight="1">
      <c r="E103" s="33">
        <f t="shared" si="4"/>
        <v>0.05258279317867586</v>
      </c>
      <c r="F103" s="39">
        <f t="shared" si="7"/>
        <v>3.01</v>
      </c>
      <c r="G103" s="40">
        <f t="shared" si="5"/>
        <v>5.324989354813599</v>
      </c>
    </row>
    <row r="104" spans="5:7" ht="14.25" customHeight="1">
      <c r="E104" s="33">
        <f t="shared" si="4"/>
        <v>0.052757810286695135</v>
      </c>
      <c r="F104" s="39">
        <f t="shared" si="7"/>
        <v>3.02</v>
      </c>
      <c r="G104" s="40">
        <f t="shared" si="5"/>
        <v>5.342713103986567</v>
      </c>
    </row>
    <row r="105" spans="5:7" ht="14.25" customHeight="1">
      <c r="E105" s="33">
        <f t="shared" si="4"/>
        <v>0.05293283061785041</v>
      </c>
      <c r="F105" s="39">
        <f t="shared" si="7"/>
        <v>3.03</v>
      </c>
      <c r="G105" s="40">
        <f t="shared" si="5"/>
        <v>5.36043717956222</v>
      </c>
    </row>
    <row r="106" spans="5:7" ht="14.25" customHeight="1">
      <c r="E106" s="41">
        <f t="shared" si="4"/>
        <v>0.05310785418289388</v>
      </c>
      <c r="F106" s="42">
        <f t="shared" si="7"/>
        <v>3.04</v>
      </c>
      <c r="G106" s="43">
        <f t="shared" si="5"/>
        <v>5.378161582629419</v>
      </c>
    </row>
    <row r="107" spans="5:7" ht="14.25" customHeight="1">
      <c r="E107" s="33">
        <f t="shared" si="4"/>
        <v>0.053282880992578496</v>
      </c>
      <c r="F107" s="34">
        <f t="shared" si="7"/>
        <v>3.05</v>
      </c>
      <c r="G107" s="28">
        <f t="shared" si="5"/>
        <v>5.3958863142771</v>
      </c>
    </row>
    <row r="108" spans="5:7" ht="14.25" customHeight="1">
      <c r="E108" s="33">
        <f t="shared" si="4"/>
        <v>0.05345791105765805</v>
      </c>
      <c r="F108" s="39">
        <f t="shared" si="7"/>
        <v>3.06</v>
      </c>
      <c r="G108" s="40">
        <f t="shared" si="5"/>
        <v>5.413611375594287</v>
      </c>
    </row>
    <row r="109" spans="5:7" ht="14.25" customHeight="1">
      <c r="E109" s="33">
        <f t="shared" si="4"/>
        <v>0.053632944388887084</v>
      </c>
      <c r="F109" s="39">
        <f t="shared" si="7"/>
        <v>3.07</v>
      </c>
      <c r="G109" s="40">
        <f t="shared" si="5"/>
        <v>5.431336767670076</v>
      </c>
    </row>
    <row r="110" spans="5:7" ht="14.25" customHeight="1">
      <c r="E110" s="33">
        <f t="shared" si="4"/>
        <v>0.05380798099702098</v>
      </c>
      <c r="F110" s="39">
        <f t="shared" si="7"/>
        <v>3.08</v>
      </c>
      <c r="G110" s="40">
        <f t="shared" si="5"/>
        <v>5.449062491593652</v>
      </c>
    </row>
    <row r="111" spans="5:7" ht="14.25" customHeight="1">
      <c r="E111" s="41">
        <f t="shared" si="4"/>
        <v>0.053983020892815876</v>
      </c>
      <c r="F111" s="42">
        <f t="shared" si="7"/>
        <v>3.09</v>
      </c>
      <c r="G111" s="43">
        <f t="shared" si="5"/>
        <v>5.466788548454273</v>
      </c>
    </row>
    <row r="112" spans="5:7" ht="14.25" customHeight="1">
      <c r="E112" s="33">
        <f t="shared" si="4"/>
        <v>0.054158064087028765</v>
      </c>
      <c r="F112" s="34">
        <f t="shared" si="7"/>
        <v>3.1</v>
      </c>
      <c r="G112" s="28">
        <f t="shared" si="5"/>
        <v>5.484514939341286</v>
      </c>
    </row>
    <row r="113" spans="5:7" ht="14.25" customHeight="1">
      <c r="E113" s="33">
        <f t="shared" si="4"/>
        <v>0.054333110590417406</v>
      </c>
      <c r="F113" s="39">
        <f t="shared" si="7"/>
        <v>3.11</v>
      </c>
      <c r="G113" s="40">
        <f t="shared" si="5"/>
        <v>5.502241665344116</v>
      </c>
    </row>
    <row r="114" spans="5:7" ht="14.25" customHeight="1">
      <c r="E114" s="33">
        <f t="shared" si="4"/>
        <v>0.05450816041374041</v>
      </c>
      <c r="F114" s="39">
        <f t="shared" si="7"/>
        <v>3.12</v>
      </c>
      <c r="G114" s="40">
        <f t="shared" si="5"/>
        <v>5.519968727552273</v>
      </c>
    </row>
    <row r="115" spans="5:7" ht="14.25" customHeight="1">
      <c r="E115" s="33">
        <f t="shared" si="4"/>
        <v>0.05468321356775715</v>
      </c>
      <c r="F115" s="39">
        <f t="shared" si="7"/>
        <v>3.13</v>
      </c>
      <c r="G115" s="40">
        <f t="shared" si="5"/>
        <v>5.537696127055343</v>
      </c>
    </row>
    <row r="116" spans="5:7" ht="14.25" customHeight="1">
      <c r="E116" s="41">
        <f t="shared" si="4"/>
        <v>0.05485827006322785</v>
      </c>
      <c r="F116" s="42">
        <f t="shared" si="7"/>
        <v>3.14</v>
      </c>
      <c r="G116" s="43">
        <f t="shared" si="5"/>
        <v>5.555423864942999</v>
      </c>
    </row>
    <row r="117" spans="5:7" ht="14.25" customHeight="1">
      <c r="E117" s="33">
        <f t="shared" si="4"/>
        <v>0.05503332991091353</v>
      </c>
      <c r="F117" s="34">
        <f t="shared" si="7"/>
        <v>3.15</v>
      </c>
      <c r="G117" s="28">
        <f t="shared" si="5"/>
        <v>5.573151942304999</v>
      </c>
    </row>
    <row r="118" spans="5:7" ht="14.25" customHeight="1">
      <c r="E118" s="33">
        <f t="shared" si="4"/>
        <v>0.05520839312157607</v>
      </c>
      <c r="F118" s="39">
        <f t="shared" si="7"/>
        <v>3.16</v>
      </c>
      <c r="G118" s="40">
        <f t="shared" si="5"/>
        <v>5.590880360231179</v>
      </c>
    </row>
    <row r="119" spans="5:7" ht="14.25" customHeight="1">
      <c r="E119" s="33">
        <f t="shared" si="4"/>
        <v>0.05538345970597812</v>
      </c>
      <c r="F119" s="39">
        <f t="shared" si="7"/>
        <v>3.17</v>
      </c>
      <c r="G119" s="40">
        <f t="shared" si="5"/>
        <v>5.6086091198114625</v>
      </c>
    </row>
    <row r="120" spans="5:7" ht="14.25" customHeight="1">
      <c r="E120" s="33">
        <f t="shared" si="4"/>
        <v>0.05555852967488319</v>
      </c>
      <c r="F120" s="39">
        <f t="shared" si="7"/>
        <v>3.18</v>
      </c>
      <c r="G120" s="40">
        <f t="shared" si="5"/>
        <v>5.626338222135854</v>
      </c>
    </row>
    <row r="121" spans="5:7" ht="14.25" customHeight="1">
      <c r="E121" s="41">
        <f t="shared" si="4"/>
        <v>0.05573360303905562</v>
      </c>
      <c r="F121" s="42">
        <f t="shared" si="7"/>
        <v>3.19</v>
      </c>
      <c r="G121" s="43">
        <f t="shared" si="5"/>
        <v>5.6440676682944435</v>
      </c>
    </row>
    <row r="122" spans="5:7" ht="14.25" customHeight="1">
      <c r="E122" s="33">
        <f t="shared" si="4"/>
        <v>0.05590867980926056</v>
      </c>
      <c r="F122" s="34">
        <f t="shared" si="7"/>
        <v>3.2</v>
      </c>
      <c r="G122" s="28">
        <f t="shared" si="5"/>
        <v>5.661797459377404</v>
      </c>
    </row>
    <row r="123" spans="5:7" ht="14.25" customHeight="1">
      <c r="E123" s="33">
        <f t="shared" si="4"/>
        <v>0.056083759996264006</v>
      </c>
      <c r="F123" s="39">
        <f t="shared" si="7"/>
        <v>3.21</v>
      </c>
      <c r="G123" s="40">
        <f t="shared" si="5"/>
        <v>5.679527596474994</v>
      </c>
    </row>
    <row r="124" spans="5:7" ht="14.25" customHeight="1">
      <c r="E124" s="33">
        <f t="shared" si="4"/>
        <v>0.0562588436108328</v>
      </c>
      <c r="F124" s="39">
        <f t="shared" si="7"/>
        <v>3.22</v>
      </c>
      <c r="G124" s="40">
        <f t="shared" si="5"/>
        <v>5.697258080677556</v>
      </c>
    </row>
    <row r="125" spans="5:7" ht="14.25" customHeight="1">
      <c r="E125" s="33">
        <f t="shared" si="4"/>
        <v>0.056433930663734595</v>
      </c>
      <c r="F125" s="39">
        <f t="shared" si="7"/>
        <v>3.23</v>
      </c>
      <c r="G125" s="40">
        <f t="shared" si="5"/>
        <v>5.714988913075517</v>
      </c>
    </row>
    <row r="126" spans="5:7" ht="14.25" customHeight="1">
      <c r="E126" s="41">
        <f t="shared" si="4"/>
        <v>0.05660902116573793</v>
      </c>
      <c r="F126" s="42">
        <f t="shared" si="7"/>
        <v>3.24</v>
      </c>
      <c r="G126" s="43">
        <f t="shared" si="5"/>
        <v>5.732720094759393</v>
      </c>
    </row>
    <row r="127" spans="5:7" ht="14.25" customHeight="1">
      <c r="E127" s="33">
        <f t="shared" si="4"/>
        <v>0.056784115127612146</v>
      </c>
      <c r="F127" s="34">
        <f t="shared" si="7"/>
        <v>3.25</v>
      </c>
      <c r="G127" s="28">
        <f t="shared" si="5"/>
        <v>5.750451626819778</v>
      </c>
    </row>
    <row r="128" spans="5:7" ht="14.25" customHeight="1">
      <c r="E128" s="33">
        <f t="shared" si="4"/>
        <v>0.05695921256012744</v>
      </c>
      <c r="F128" s="39">
        <f t="shared" si="7"/>
        <v>3.26</v>
      </c>
      <c r="G128" s="40">
        <f t="shared" si="5"/>
        <v>5.768183510347359</v>
      </c>
    </row>
    <row r="129" spans="5:7" ht="14.25" customHeight="1">
      <c r="E129" s="33">
        <f t="shared" si="4"/>
        <v>0.057134313474054885</v>
      </c>
      <c r="F129" s="39">
        <f t="shared" si="7"/>
        <v>3.27</v>
      </c>
      <c r="G129" s="40">
        <f t="shared" si="5"/>
        <v>5.785915746432906</v>
      </c>
    </row>
    <row r="130" spans="5:7" ht="14.25" customHeight="1">
      <c r="E130" s="33">
        <f aca="true" t="shared" si="8" ref="E130:E193">TAN(RADIANS(F130))</f>
        <v>0.05730941788016638</v>
      </c>
      <c r="F130" s="39">
        <f t="shared" si="7"/>
        <v>3.28</v>
      </c>
      <c r="G130" s="40">
        <f aca="true" t="shared" si="9" ref="G130:G193">E130*J$2</f>
        <v>5.803648336167275</v>
      </c>
    </row>
    <row r="131" spans="5:7" ht="14.25" customHeight="1">
      <c r="E131" s="41">
        <f t="shared" si="8"/>
        <v>0.057484525789234686</v>
      </c>
      <c r="F131" s="42">
        <f aca="true" t="shared" si="10" ref="F131:F162">ROUND(F130+0.01,2)</f>
        <v>3.29</v>
      </c>
      <c r="G131" s="43">
        <f t="shared" si="9"/>
        <v>5.821381280641411</v>
      </c>
    </row>
    <row r="132" spans="5:7" ht="14.25" customHeight="1">
      <c r="E132" s="33">
        <f t="shared" si="8"/>
        <v>0.057659637212033425</v>
      </c>
      <c r="F132" s="34">
        <f t="shared" si="10"/>
        <v>3.3</v>
      </c>
      <c r="G132" s="28">
        <f t="shared" si="9"/>
        <v>5.839114580946342</v>
      </c>
    </row>
    <row r="133" spans="5:7" ht="14.25" customHeight="1">
      <c r="E133" s="33">
        <f t="shared" si="8"/>
        <v>0.05783475215933709</v>
      </c>
      <c r="F133" s="39">
        <f t="shared" si="10"/>
        <v>3.31</v>
      </c>
      <c r="G133" s="40">
        <f t="shared" si="9"/>
        <v>5.856848238173187</v>
      </c>
    </row>
    <row r="134" spans="5:7" ht="14.25" customHeight="1">
      <c r="E134" s="33">
        <f t="shared" si="8"/>
        <v>0.058009870641920994</v>
      </c>
      <c r="F134" s="39">
        <f t="shared" si="10"/>
        <v>3.32</v>
      </c>
      <c r="G134" s="40">
        <f t="shared" si="9"/>
        <v>5.874582253413149</v>
      </c>
    </row>
    <row r="135" spans="5:7" ht="14.25" customHeight="1">
      <c r="E135" s="33">
        <f t="shared" si="8"/>
        <v>0.05818499267056138</v>
      </c>
      <c r="F135" s="39">
        <f t="shared" si="10"/>
        <v>3.33</v>
      </c>
      <c r="G135" s="40">
        <f t="shared" si="9"/>
        <v>5.892316627757523</v>
      </c>
    </row>
    <row r="136" spans="5:7" ht="14.25" customHeight="1">
      <c r="E136" s="41">
        <f t="shared" si="8"/>
        <v>0.05836011825603531</v>
      </c>
      <c r="F136" s="42">
        <f t="shared" si="10"/>
        <v>3.34</v>
      </c>
      <c r="G136" s="43">
        <f t="shared" si="9"/>
        <v>5.910051362297687</v>
      </c>
    </row>
    <row r="137" spans="5:7" ht="14.25" customHeight="1">
      <c r="E137" s="33">
        <f t="shared" si="8"/>
        <v>0.058535247409120736</v>
      </c>
      <c r="F137" s="34">
        <f t="shared" si="10"/>
        <v>3.35</v>
      </c>
      <c r="G137" s="28">
        <f t="shared" si="9"/>
        <v>5.927786458125111</v>
      </c>
    </row>
    <row r="138" spans="5:7" ht="14.25" customHeight="1">
      <c r="E138" s="33">
        <f t="shared" si="8"/>
        <v>0.058710380140596485</v>
      </c>
      <c r="F138" s="39">
        <f t="shared" si="10"/>
        <v>3.36</v>
      </c>
      <c r="G138" s="40">
        <f t="shared" si="9"/>
        <v>5.9455219163313515</v>
      </c>
    </row>
    <row r="139" spans="5:7" ht="14.25" customHeight="1">
      <c r="E139" s="33">
        <f t="shared" si="8"/>
        <v>0.05888551646124226</v>
      </c>
      <c r="F139" s="39">
        <f t="shared" si="10"/>
        <v>3.37</v>
      </c>
      <c r="G139" s="40">
        <f t="shared" si="9"/>
        <v>5.963257738008055</v>
      </c>
    </row>
    <row r="140" spans="5:7" ht="14.25" customHeight="1">
      <c r="E140" s="33">
        <f t="shared" si="8"/>
        <v>0.05906065638183862</v>
      </c>
      <c r="F140" s="39">
        <f t="shared" si="10"/>
        <v>3.38</v>
      </c>
      <c r="G140" s="40">
        <f t="shared" si="9"/>
        <v>5.980993924246954</v>
      </c>
    </row>
    <row r="141" spans="5:7" ht="14.25" customHeight="1">
      <c r="E141" s="41">
        <f t="shared" si="8"/>
        <v>0.05923579991316705</v>
      </c>
      <c r="F141" s="42">
        <f t="shared" si="10"/>
        <v>3.39</v>
      </c>
      <c r="G141" s="43">
        <f t="shared" si="9"/>
        <v>5.998730476139876</v>
      </c>
    </row>
    <row r="142" spans="5:7" ht="14.25" customHeight="1">
      <c r="E142" s="33">
        <f t="shared" si="8"/>
        <v>0.05941094706600988</v>
      </c>
      <c r="F142" s="34">
        <f t="shared" si="10"/>
        <v>3.4</v>
      </c>
      <c r="G142" s="28">
        <f t="shared" si="9"/>
        <v>6.016467394778732</v>
      </c>
    </row>
    <row r="143" spans="5:7" ht="14.25" customHeight="1">
      <c r="E143" s="33">
        <f t="shared" si="8"/>
        <v>0.05958609785115035</v>
      </c>
      <c r="F143" s="39">
        <f t="shared" si="10"/>
        <v>3.41</v>
      </c>
      <c r="G143" s="40">
        <f t="shared" si="9"/>
        <v>6.0342046812555274</v>
      </c>
    </row>
    <row r="144" spans="5:7" ht="14.25" customHeight="1">
      <c r="E144" s="33">
        <f t="shared" si="8"/>
        <v>0.059761252279372575</v>
      </c>
      <c r="F144" s="39">
        <f t="shared" si="10"/>
        <v>3.42</v>
      </c>
      <c r="G144" s="40">
        <f t="shared" si="9"/>
        <v>6.051942336662354</v>
      </c>
    </row>
    <row r="145" spans="5:7" ht="14.25" customHeight="1">
      <c r="E145" s="33">
        <f t="shared" si="8"/>
        <v>0.059936410361461585</v>
      </c>
      <c r="F145" s="39">
        <f t="shared" si="10"/>
        <v>3.43</v>
      </c>
      <c r="G145" s="40">
        <f t="shared" si="9"/>
        <v>6.0696803620913995</v>
      </c>
    </row>
    <row r="146" spans="5:7" ht="14.25" customHeight="1">
      <c r="E146" s="41">
        <f t="shared" si="8"/>
        <v>0.060111572108203275</v>
      </c>
      <c r="F146" s="42">
        <f t="shared" si="10"/>
        <v>3.44</v>
      </c>
      <c r="G146" s="43">
        <f t="shared" si="9"/>
        <v>6.087418758634934</v>
      </c>
    </row>
    <row r="147" spans="5:7" ht="14.25" customHeight="1">
      <c r="E147" s="33">
        <f t="shared" si="8"/>
        <v>0.060286737530384465</v>
      </c>
      <c r="F147" s="34">
        <f t="shared" si="10"/>
        <v>3.45</v>
      </c>
      <c r="G147" s="28">
        <f t="shared" si="9"/>
        <v>6.105157527385328</v>
      </c>
    </row>
    <row r="148" spans="5:7" ht="14.25" customHeight="1">
      <c r="E148" s="33">
        <f t="shared" si="8"/>
        <v>0.060461906638792855</v>
      </c>
      <c r="F148" s="39">
        <f t="shared" si="10"/>
        <v>3.46</v>
      </c>
      <c r="G148" s="40">
        <f t="shared" si="9"/>
        <v>6.1228966694350335</v>
      </c>
    </row>
    <row r="149" spans="5:7" ht="14.25" customHeight="1">
      <c r="E149" s="33">
        <f t="shared" si="8"/>
        <v>0.060637079444217076</v>
      </c>
      <c r="F149" s="39">
        <f t="shared" si="10"/>
        <v>3.47</v>
      </c>
      <c r="G149" s="40">
        <f t="shared" si="9"/>
        <v>6.140636185876604</v>
      </c>
    </row>
    <row r="150" spans="5:7" ht="14.25" customHeight="1">
      <c r="E150" s="33">
        <f t="shared" si="8"/>
        <v>0.06081225595744661</v>
      </c>
      <c r="F150" s="39">
        <f t="shared" si="10"/>
        <v>3.48</v>
      </c>
      <c r="G150" s="40">
        <f t="shared" si="9"/>
        <v>6.158376077802675</v>
      </c>
    </row>
    <row r="151" spans="5:7" ht="14.25" customHeight="1">
      <c r="E151" s="41">
        <f t="shared" si="8"/>
        <v>0.06098743618927192</v>
      </c>
      <c r="F151" s="42">
        <f t="shared" si="10"/>
        <v>3.49</v>
      </c>
      <c r="G151" s="43">
        <f t="shared" si="9"/>
        <v>6.176116346305981</v>
      </c>
    </row>
    <row r="152" spans="5:7" ht="14.25" customHeight="1">
      <c r="E152" s="33">
        <f t="shared" si="8"/>
        <v>0.061162620150484306</v>
      </c>
      <c r="F152" s="34">
        <f t="shared" si="10"/>
        <v>3.5</v>
      </c>
      <c r="G152" s="28">
        <f t="shared" si="9"/>
        <v>6.193856992479344</v>
      </c>
    </row>
    <row r="153" spans="5:7" ht="14.25" customHeight="1">
      <c r="E153" s="33">
        <f t="shared" si="8"/>
        <v>0.06133780785187605</v>
      </c>
      <c r="F153" s="39">
        <f t="shared" si="10"/>
        <v>3.51</v>
      </c>
      <c r="G153" s="40">
        <f t="shared" si="9"/>
        <v>6.211598017415684</v>
      </c>
    </row>
    <row r="154" spans="5:7" ht="14.25" customHeight="1">
      <c r="E154" s="33">
        <f t="shared" si="8"/>
        <v>0.06151299930424031</v>
      </c>
      <c r="F154" s="39">
        <f t="shared" si="10"/>
        <v>3.52</v>
      </c>
      <c r="G154" s="40">
        <f t="shared" si="9"/>
        <v>6.22933942220801</v>
      </c>
    </row>
    <row r="155" spans="5:7" ht="14.25" customHeight="1">
      <c r="E155" s="33">
        <f t="shared" si="8"/>
        <v>0.061688194518371174</v>
      </c>
      <c r="F155" s="39">
        <f t="shared" si="10"/>
        <v>3.53</v>
      </c>
      <c r="G155" s="40">
        <f t="shared" si="9"/>
        <v>6.247081207949424</v>
      </c>
    </row>
    <row r="156" spans="5:7" ht="14.25" customHeight="1">
      <c r="E156" s="41">
        <f t="shared" si="8"/>
        <v>0.06186339350506366</v>
      </c>
      <c r="F156" s="42">
        <f t="shared" si="10"/>
        <v>3.54</v>
      </c>
      <c r="G156" s="43">
        <f t="shared" si="9"/>
        <v>6.2648233757331235</v>
      </c>
    </row>
    <row r="157" spans="5:7" ht="14.25" customHeight="1">
      <c r="E157" s="33">
        <f t="shared" si="8"/>
        <v>0.062038596275113676</v>
      </c>
      <c r="F157" s="34">
        <f t="shared" si="10"/>
        <v>3.55</v>
      </c>
      <c r="G157" s="28">
        <f t="shared" si="9"/>
        <v>6.282565926652395</v>
      </c>
    </row>
    <row r="158" spans="5:7" ht="14.25" customHeight="1">
      <c r="E158" s="33">
        <f t="shared" si="8"/>
        <v>0.062213802839318114</v>
      </c>
      <c r="F158" s="39">
        <f t="shared" si="10"/>
        <v>3.56</v>
      </c>
      <c r="G158" s="40">
        <f t="shared" si="9"/>
        <v>6.300308861800626</v>
      </c>
    </row>
    <row r="159" spans="5:7" ht="14.25" customHeight="1">
      <c r="E159" s="33">
        <f t="shared" si="8"/>
        <v>0.062389013208474745</v>
      </c>
      <c r="F159" s="39">
        <f t="shared" si="10"/>
        <v>3.57</v>
      </c>
      <c r="G159" s="40">
        <f t="shared" si="9"/>
        <v>6.318052182271292</v>
      </c>
    </row>
    <row r="160" spans="5:7" ht="14.25" customHeight="1">
      <c r="E160" s="33">
        <f t="shared" si="8"/>
        <v>0.0625642273933823</v>
      </c>
      <c r="F160" s="39">
        <f t="shared" si="10"/>
        <v>3.58</v>
      </c>
      <c r="G160" s="40">
        <f t="shared" si="9"/>
        <v>6.335795889157967</v>
      </c>
    </row>
    <row r="161" spans="5:7" ht="14.25" customHeight="1">
      <c r="E161" s="41">
        <f t="shared" si="8"/>
        <v>0.06273944540484044</v>
      </c>
      <c r="F161" s="42">
        <f t="shared" si="10"/>
        <v>3.59</v>
      </c>
      <c r="G161" s="43">
        <f t="shared" si="9"/>
        <v>6.3535399835543185</v>
      </c>
    </row>
    <row r="162" spans="5:7" ht="14.25" customHeight="1">
      <c r="E162" s="33">
        <f t="shared" si="8"/>
        <v>0.06291466725364976</v>
      </c>
      <c r="F162" s="34">
        <f t="shared" si="10"/>
        <v>3.6</v>
      </c>
      <c r="G162" s="28">
        <f t="shared" si="9"/>
        <v>6.371284466554106</v>
      </c>
    </row>
    <row r="163" spans="5:7" ht="14.25" customHeight="1">
      <c r="E163" s="33">
        <f t="shared" si="8"/>
        <v>0.06308989295061178</v>
      </c>
      <c r="F163" s="39">
        <f aca="true" t="shared" si="11" ref="F163:F194">ROUND(F162+0.01,2)</f>
        <v>3.61</v>
      </c>
      <c r="G163" s="40">
        <f t="shared" si="9"/>
        <v>6.389029339251187</v>
      </c>
    </row>
    <row r="164" spans="5:7" ht="14.25" customHeight="1">
      <c r="E164" s="33">
        <f t="shared" si="8"/>
        <v>0.063265122506529</v>
      </c>
      <c r="F164" s="39">
        <f t="shared" si="11"/>
        <v>3.62</v>
      </c>
      <c r="G164" s="40">
        <f t="shared" si="9"/>
        <v>6.4067746027395165</v>
      </c>
    </row>
    <row r="165" spans="5:7" ht="14.25" customHeight="1">
      <c r="E165" s="33">
        <f t="shared" si="8"/>
        <v>0.06344035593220487</v>
      </c>
      <c r="F165" s="39">
        <f t="shared" si="11"/>
        <v>3.63</v>
      </c>
      <c r="G165" s="40">
        <f t="shared" si="9"/>
        <v>6.424520258113144</v>
      </c>
    </row>
    <row r="166" spans="5:7" ht="14.25" customHeight="1">
      <c r="E166" s="41">
        <f t="shared" si="8"/>
        <v>0.06361559323844372</v>
      </c>
      <c r="F166" s="42">
        <f t="shared" si="11"/>
        <v>3.64</v>
      </c>
      <c r="G166" s="43">
        <f t="shared" si="9"/>
        <v>6.442266306466211</v>
      </c>
    </row>
    <row r="167" spans="5:7" ht="14.25" customHeight="1">
      <c r="E167" s="33">
        <f t="shared" si="8"/>
        <v>0.06379083443605091</v>
      </c>
      <c r="F167" s="34">
        <f t="shared" si="11"/>
        <v>3.65</v>
      </c>
      <c r="G167" s="28">
        <f t="shared" si="9"/>
        <v>6.46001274889296</v>
      </c>
    </row>
    <row r="168" spans="5:7" ht="14.25" customHeight="1">
      <c r="E168" s="33">
        <f t="shared" si="8"/>
        <v>0.06396607953583269</v>
      </c>
      <c r="F168" s="39">
        <f t="shared" si="11"/>
        <v>3.66</v>
      </c>
      <c r="G168" s="40">
        <f t="shared" si="9"/>
        <v>6.477759586487728</v>
      </c>
    </row>
    <row r="169" spans="5:7" ht="14.25" customHeight="1">
      <c r="E169" s="33">
        <f t="shared" si="8"/>
        <v>0.06414132854859632</v>
      </c>
      <c r="F169" s="39">
        <f t="shared" si="11"/>
        <v>3.67</v>
      </c>
      <c r="G169" s="40">
        <f t="shared" si="9"/>
        <v>6.495506820344951</v>
      </c>
    </row>
    <row r="170" spans="5:7" ht="14.25" customHeight="1">
      <c r="E170" s="33">
        <f t="shared" si="8"/>
        <v>0.06431658148515</v>
      </c>
      <c r="F170" s="39">
        <f t="shared" si="11"/>
        <v>3.68</v>
      </c>
      <c r="G170" s="40">
        <f t="shared" si="9"/>
        <v>6.51325445155916</v>
      </c>
    </row>
    <row r="171" spans="5:7" ht="14.25" customHeight="1">
      <c r="E171" s="41">
        <f t="shared" si="8"/>
        <v>0.06449183835630289</v>
      </c>
      <c r="F171" s="42">
        <f t="shared" si="11"/>
        <v>3.69</v>
      </c>
      <c r="G171" s="43">
        <f t="shared" si="9"/>
        <v>6.531002481224984</v>
      </c>
    </row>
    <row r="172" spans="5:7" ht="14.25" customHeight="1">
      <c r="E172" s="33">
        <f t="shared" si="8"/>
        <v>0.06466709917286509</v>
      </c>
      <c r="F172" s="34">
        <f t="shared" si="11"/>
        <v>3.7</v>
      </c>
      <c r="G172" s="28">
        <f t="shared" si="9"/>
        <v>6.54875091043715</v>
      </c>
    </row>
    <row r="173" spans="5:7" ht="14.25" customHeight="1">
      <c r="E173" s="33">
        <f t="shared" si="8"/>
        <v>0.0648423639456477</v>
      </c>
      <c r="F173" s="39">
        <f t="shared" si="11"/>
        <v>3.71</v>
      </c>
      <c r="G173" s="40">
        <f t="shared" si="9"/>
        <v>6.566499740290482</v>
      </c>
    </row>
    <row r="174" spans="5:7" ht="14.25" customHeight="1">
      <c r="E174" s="33">
        <f t="shared" si="8"/>
        <v>0.0650176326854628</v>
      </c>
      <c r="F174" s="39">
        <f t="shared" si="11"/>
        <v>3.72</v>
      </c>
      <c r="G174" s="40">
        <f t="shared" si="9"/>
        <v>6.584248971879904</v>
      </c>
    </row>
    <row r="175" spans="5:7" ht="14.25" customHeight="1">
      <c r="E175" s="33">
        <f t="shared" si="8"/>
        <v>0.06519290540312343</v>
      </c>
      <c r="F175" s="39">
        <f t="shared" si="11"/>
        <v>3.73</v>
      </c>
      <c r="G175" s="40">
        <f t="shared" si="9"/>
        <v>6.601998606300439</v>
      </c>
    </row>
    <row r="176" spans="5:7" ht="14.25" customHeight="1">
      <c r="E176" s="41">
        <f t="shared" si="8"/>
        <v>0.06536818210944358</v>
      </c>
      <c r="F176" s="42">
        <f t="shared" si="11"/>
        <v>3.74</v>
      </c>
      <c r="G176" s="43">
        <f t="shared" si="9"/>
        <v>6.6197486446472045</v>
      </c>
    </row>
    <row r="177" spans="5:7" ht="14.25" customHeight="1">
      <c r="E177" s="33">
        <f t="shared" si="8"/>
        <v>0.06554346281523822</v>
      </c>
      <c r="F177" s="34">
        <f t="shared" si="11"/>
        <v>3.75</v>
      </c>
      <c r="G177" s="28">
        <f t="shared" si="9"/>
        <v>6.637499088015421</v>
      </c>
    </row>
    <row r="178" spans="5:7" ht="14.25" customHeight="1">
      <c r="E178" s="33">
        <f t="shared" si="8"/>
        <v>0.06571874753132337</v>
      </c>
      <c r="F178" s="39">
        <f t="shared" si="11"/>
        <v>3.76</v>
      </c>
      <c r="G178" s="40">
        <f t="shared" si="9"/>
        <v>6.655249937500408</v>
      </c>
    </row>
    <row r="179" spans="5:7" ht="14.25" customHeight="1">
      <c r="E179" s="33">
        <f t="shared" si="8"/>
        <v>0.06589403626851593</v>
      </c>
      <c r="F179" s="39">
        <f t="shared" si="11"/>
        <v>3.77</v>
      </c>
      <c r="G179" s="40">
        <f t="shared" si="9"/>
        <v>6.6730011941975835</v>
      </c>
    </row>
    <row r="180" spans="5:7" ht="14.25" customHeight="1">
      <c r="E180" s="33">
        <f t="shared" si="8"/>
        <v>0.06606932903763389</v>
      </c>
      <c r="F180" s="39">
        <f t="shared" si="11"/>
        <v>3.78</v>
      </c>
      <c r="G180" s="40">
        <f t="shared" si="9"/>
        <v>6.690752859202467</v>
      </c>
    </row>
    <row r="181" spans="5:7" ht="14.25" customHeight="1">
      <c r="E181" s="41">
        <f t="shared" si="8"/>
        <v>0.06624462584949614</v>
      </c>
      <c r="F181" s="42">
        <f t="shared" si="11"/>
        <v>3.79</v>
      </c>
      <c r="G181" s="43">
        <f t="shared" si="9"/>
        <v>6.708504933610675</v>
      </c>
    </row>
    <row r="182" spans="5:7" ht="14.25" customHeight="1">
      <c r="E182" s="33">
        <f t="shared" si="8"/>
        <v>0.06641992671492261</v>
      </c>
      <c r="F182" s="34">
        <f t="shared" si="11"/>
        <v>3.8</v>
      </c>
      <c r="G182" s="28">
        <f t="shared" si="9"/>
        <v>6.726257418517926</v>
      </c>
    </row>
    <row r="183" spans="5:7" ht="14.25" customHeight="1">
      <c r="E183" s="33">
        <f t="shared" si="8"/>
        <v>0.06659523164473422</v>
      </c>
      <c r="F183" s="39">
        <f t="shared" si="11"/>
        <v>3.81</v>
      </c>
      <c r="G183" s="40">
        <f t="shared" si="9"/>
        <v>6.744010315020041</v>
      </c>
    </row>
    <row r="184" spans="5:7" ht="14.25" customHeight="1">
      <c r="E184" s="33">
        <f t="shared" si="8"/>
        <v>0.06677054064975288</v>
      </c>
      <c r="F184" s="39">
        <f t="shared" si="11"/>
        <v>3.82</v>
      </c>
      <c r="G184" s="40">
        <f t="shared" si="9"/>
        <v>6.761763624212941</v>
      </c>
    </row>
    <row r="185" spans="5:7" ht="14.25" customHeight="1">
      <c r="E185" s="33">
        <f t="shared" si="8"/>
        <v>0.0669458537408015</v>
      </c>
      <c r="F185" s="39">
        <f t="shared" si="11"/>
        <v>3.83</v>
      </c>
      <c r="G185" s="40">
        <f t="shared" si="9"/>
        <v>6.779517347192646</v>
      </c>
    </row>
    <row r="186" spans="5:7" ht="14.25" customHeight="1">
      <c r="E186" s="41">
        <f t="shared" si="8"/>
        <v>0.06712117092870397</v>
      </c>
      <c r="F186" s="42">
        <f t="shared" si="11"/>
        <v>3.84</v>
      </c>
      <c r="G186" s="43">
        <f t="shared" si="9"/>
        <v>6.797271485055279</v>
      </c>
    </row>
    <row r="187" spans="5:7" ht="14.25" customHeight="1">
      <c r="E187" s="33">
        <f t="shared" si="8"/>
        <v>0.06729649222428526</v>
      </c>
      <c r="F187" s="34">
        <f t="shared" si="11"/>
        <v>3.85</v>
      </c>
      <c r="G187" s="28">
        <f t="shared" si="9"/>
        <v>6.815026038897068</v>
      </c>
    </row>
    <row r="188" spans="5:7" ht="14.25" customHeight="1">
      <c r="E188" s="33">
        <f t="shared" si="8"/>
        <v>0.06747181763837125</v>
      </c>
      <c r="F188" s="39">
        <f t="shared" si="11"/>
        <v>3.86</v>
      </c>
      <c r="G188" s="40">
        <f t="shared" si="9"/>
        <v>6.8327810098143384</v>
      </c>
    </row>
    <row r="189" spans="5:7" ht="14.25" customHeight="1">
      <c r="E189" s="33">
        <f t="shared" si="8"/>
        <v>0.0676471471817889</v>
      </c>
      <c r="F189" s="39">
        <f t="shared" si="11"/>
        <v>3.87</v>
      </c>
      <c r="G189" s="40">
        <f t="shared" si="9"/>
        <v>6.850536398903518</v>
      </c>
    </row>
    <row r="190" spans="5:7" ht="14.25" customHeight="1">
      <c r="E190" s="33">
        <f t="shared" si="8"/>
        <v>0.06782248086536613</v>
      </c>
      <c r="F190" s="39">
        <f t="shared" si="11"/>
        <v>3.88</v>
      </c>
      <c r="G190" s="40">
        <f t="shared" si="9"/>
        <v>6.86829220726114</v>
      </c>
    </row>
    <row r="191" spans="5:7" ht="14.25" customHeight="1">
      <c r="E191" s="41">
        <f t="shared" si="8"/>
        <v>0.06799781869993195</v>
      </c>
      <c r="F191" s="42">
        <f t="shared" si="11"/>
        <v>3.89</v>
      </c>
      <c r="G191" s="43">
        <f t="shared" si="9"/>
        <v>6.886048435983842</v>
      </c>
    </row>
    <row r="192" spans="5:7" ht="14.25" customHeight="1">
      <c r="E192" s="33">
        <f t="shared" si="8"/>
        <v>0.0681731606963163</v>
      </c>
      <c r="F192" s="34">
        <f t="shared" si="11"/>
        <v>3.9</v>
      </c>
      <c r="G192" s="28">
        <f t="shared" si="9"/>
        <v>6.903805086168357</v>
      </c>
    </row>
    <row r="193" spans="5:7" ht="14.25" customHeight="1">
      <c r="E193" s="33">
        <f t="shared" si="8"/>
        <v>0.06834850686535023</v>
      </c>
      <c r="F193" s="39">
        <f t="shared" si="11"/>
        <v>3.91</v>
      </c>
      <c r="G193" s="40">
        <f t="shared" si="9"/>
        <v>6.92156215891153</v>
      </c>
    </row>
    <row r="194" spans="5:7" ht="14.25" customHeight="1">
      <c r="E194" s="33">
        <f aca="true" t="shared" si="12" ref="E194:E232">TAN(RADIANS(F194))</f>
        <v>0.06852385721786573</v>
      </c>
      <c r="F194" s="39">
        <f t="shared" si="11"/>
        <v>3.92</v>
      </c>
      <c r="G194" s="40">
        <f aca="true" t="shared" si="13" ref="G194:G232">E194*J$2</f>
        <v>6.939319655310305</v>
      </c>
    </row>
    <row r="195" spans="5:7" ht="14.25" customHeight="1">
      <c r="E195" s="33">
        <f t="shared" si="12"/>
        <v>0.06869921176469589</v>
      </c>
      <c r="F195" s="39">
        <f aca="true" t="shared" si="14" ref="F195:F202">ROUND(F194+0.01,2)</f>
        <v>3.93</v>
      </c>
      <c r="G195" s="40">
        <f t="shared" si="13"/>
        <v>6.9570775764617325</v>
      </c>
    </row>
    <row r="196" spans="5:7" ht="14.25" customHeight="1">
      <c r="E196" s="41">
        <f t="shared" si="12"/>
        <v>0.06887457051667475</v>
      </c>
      <c r="F196" s="42">
        <f t="shared" si="14"/>
        <v>3.94</v>
      </c>
      <c r="G196" s="43">
        <f t="shared" si="13"/>
        <v>6.9748359234629635</v>
      </c>
    </row>
    <row r="197" spans="5:7" ht="14.25" customHeight="1">
      <c r="E197" s="33">
        <f t="shared" si="12"/>
        <v>0.06904993348463748</v>
      </c>
      <c r="F197" s="34">
        <f t="shared" si="14"/>
        <v>3.95</v>
      </c>
      <c r="G197" s="28">
        <f t="shared" si="13"/>
        <v>6.992594697411257</v>
      </c>
    </row>
    <row r="198" spans="5:7" ht="14.25" customHeight="1">
      <c r="E198" s="33">
        <f t="shared" si="12"/>
        <v>0.06922530067942019</v>
      </c>
      <c r="F198" s="39">
        <f t="shared" si="14"/>
        <v>3.96</v>
      </c>
      <c r="G198" s="40">
        <f t="shared" si="13"/>
        <v>7.0103538994039765</v>
      </c>
    </row>
    <row r="199" spans="5:7" ht="14.25" customHeight="1">
      <c r="E199" s="33">
        <f t="shared" si="12"/>
        <v>0.06940067211186009</v>
      </c>
      <c r="F199" s="39">
        <f t="shared" si="14"/>
        <v>3.97</v>
      </c>
      <c r="G199" s="40">
        <f t="shared" si="13"/>
        <v>7.0281135305385884</v>
      </c>
    </row>
    <row r="200" spans="5:7" ht="14.25" customHeight="1">
      <c r="E200" s="33">
        <f t="shared" si="12"/>
        <v>0.0695760477927954</v>
      </c>
      <c r="F200" s="39">
        <f t="shared" si="14"/>
        <v>3.98</v>
      </c>
      <c r="G200" s="40">
        <f t="shared" si="13"/>
        <v>7.045873591912666</v>
      </c>
    </row>
    <row r="201" spans="5:7" ht="14.25" customHeight="1">
      <c r="E201" s="41">
        <f t="shared" si="12"/>
        <v>0.0697514277330654</v>
      </c>
      <c r="F201" s="42">
        <f t="shared" si="14"/>
        <v>3.99</v>
      </c>
      <c r="G201" s="43">
        <f t="shared" si="13"/>
        <v>7.063634084623889</v>
      </c>
    </row>
    <row r="202" spans="5:7" ht="14.25" customHeight="1">
      <c r="E202" s="33">
        <f t="shared" si="12"/>
        <v>0.06992681194351041</v>
      </c>
      <c r="F202" s="34">
        <f t="shared" si="14"/>
        <v>4</v>
      </c>
      <c r="G202" s="28">
        <f t="shared" si="13"/>
        <v>7.081395009770041</v>
      </c>
    </row>
    <row r="203" spans="5:7" ht="14.25" customHeight="1">
      <c r="E203" s="33">
        <f t="shared" si="12"/>
        <v>0.07168089129320863</v>
      </c>
      <c r="F203" s="39">
        <f aca="true" t="shared" si="15" ref="F203:F232">ROUND(F202+0.1,2)</f>
        <v>4.1</v>
      </c>
      <c r="G203" s="40">
        <f t="shared" si="13"/>
        <v>7.259028286741514</v>
      </c>
    </row>
    <row r="204" spans="5:7" ht="14.25" customHeight="1">
      <c r="E204" s="33">
        <f t="shared" si="12"/>
        <v>0.07343540959262393</v>
      </c>
      <c r="F204" s="39">
        <f t="shared" si="15"/>
        <v>4.2</v>
      </c>
      <c r="G204" s="40">
        <f t="shared" si="13"/>
        <v>7.436706015565568</v>
      </c>
    </row>
    <row r="205" spans="5:7" ht="14.25" customHeight="1">
      <c r="E205" s="33">
        <f t="shared" si="12"/>
        <v>0.0751903776997486</v>
      </c>
      <c r="F205" s="39">
        <f t="shared" si="15"/>
        <v>4.3</v>
      </c>
      <c r="G205" s="40">
        <f t="shared" si="13"/>
        <v>7.614429295816607</v>
      </c>
    </row>
    <row r="206" spans="5:7" ht="14.25" customHeight="1">
      <c r="E206" s="41">
        <f t="shared" si="12"/>
        <v>0.07694580648362534</v>
      </c>
      <c r="F206" s="42">
        <f t="shared" si="15"/>
        <v>4.4</v>
      </c>
      <c r="G206" s="43">
        <f t="shared" si="13"/>
        <v>7.7921992281880925</v>
      </c>
    </row>
    <row r="207" spans="5:7" ht="14.25" customHeight="1">
      <c r="E207" s="33">
        <f t="shared" si="12"/>
        <v>0.07870170682461844</v>
      </c>
      <c r="F207" s="34">
        <f t="shared" si="15"/>
        <v>4.5</v>
      </c>
      <c r="G207" s="28">
        <f t="shared" si="13"/>
        <v>7.970016914520009</v>
      </c>
    </row>
    <row r="208" spans="5:7" ht="14.25" customHeight="1">
      <c r="E208" s="33">
        <f t="shared" si="12"/>
        <v>0.08045808961468598</v>
      </c>
      <c r="F208" s="39">
        <f t="shared" si="15"/>
        <v>4.6</v>
      </c>
      <c r="G208" s="40">
        <f t="shared" si="13"/>
        <v>8.14788345782643</v>
      </c>
    </row>
    <row r="209" spans="5:7" ht="14.25" customHeight="1">
      <c r="E209" s="33">
        <f t="shared" si="12"/>
        <v>0.08221496575765228</v>
      </c>
      <c r="F209" s="39">
        <f t="shared" si="15"/>
        <v>4.7</v>
      </c>
      <c r="G209" s="40">
        <f t="shared" si="13"/>
        <v>8.325799962323101</v>
      </c>
    </row>
    <row r="210" spans="5:7" ht="14.25" customHeight="1">
      <c r="E210" s="33">
        <f t="shared" si="12"/>
        <v>0.0839723461694812</v>
      </c>
      <c r="F210" s="39">
        <f t="shared" si="15"/>
        <v>4.8</v>
      </c>
      <c r="G210" s="40">
        <f t="shared" si="13"/>
        <v>8.503767533455134</v>
      </c>
    </row>
    <row r="211" spans="5:7" ht="14.25" customHeight="1">
      <c r="E211" s="41">
        <f t="shared" si="12"/>
        <v>0.08573024177855006</v>
      </c>
      <c r="F211" s="42">
        <f t="shared" si="15"/>
        <v>4.9</v>
      </c>
      <c r="G211" s="43">
        <f t="shared" si="13"/>
        <v>8.681787277924725</v>
      </c>
    </row>
    <row r="212" spans="5:7" ht="14.25" customHeight="1">
      <c r="E212" s="33">
        <f t="shared" si="12"/>
        <v>0.08748866352592401</v>
      </c>
      <c r="F212" s="34">
        <f t="shared" si="15"/>
        <v>5</v>
      </c>
      <c r="G212" s="28">
        <f t="shared" si="13"/>
        <v>8.859860303718955</v>
      </c>
    </row>
    <row r="213" spans="5:7" ht="14.25" customHeight="1">
      <c r="E213" s="33">
        <f t="shared" si="12"/>
        <v>0.08924762236563138</v>
      </c>
      <c r="F213" s="39">
        <f t="shared" si="15"/>
        <v>5.1</v>
      </c>
      <c r="G213" s="40">
        <f t="shared" si="13"/>
        <v>9.03798772013767</v>
      </c>
    </row>
    <row r="214" spans="5:7" ht="14.25" customHeight="1">
      <c r="E214" s="33">
        <f t="shared" si="12"/>
        <v>0.09100712926493951</v>
      </c>
      <c r="F214" s="39">
        <f t="shared" si="15"/>
        <v>5.2</v>
      </c>
      <c r="G214" s="40">
        <f t="shared" si="13"/>
        <v>9.216170637821403</v>
      </c>
    </row>
    <row r="215" spans="5:7" ht="14.25" customHeight="1">
      <c r="E215" s="33">
        <f t="shared" si="12"/>
        <v>0.09276719520463117</v>
      </c>
      <c r="F215" s="39">
        <f t="shared" si="15"/>
        <v>5.3</v>
      </c>
      <c r="G215" s="40">
        <f t="shared" si="13"/>
        <v>9.394410168779391</v>
      </c>
    </row>
    <row r="216" spans="5:7" ht="14.25" customHeight="1">
      <c r="E216" s="41">
        <f t="shared" si="12"/>
        <v>0.09452783117928205</v>
      </c>
      <c r="F216" s="42">
        <f t="shared" si="15"/>
        <v>5.4</v>
      </c>
      <c r="G216" s="43">
        <f t="shared" si="13"/>
        <v>9.572707426417654</v>
      </c>
    </row>
    <row r="217" spans="5:7" ht="14.25" customHeight="1">
      <c r="E217" s="33">
        <f t="shared" si="12"/>
        <v>0.09628904819753861</v>
      </c>
      <c r="F217" s="34">
        <f t="shared" si="15"/>
        <v>5.5</v>
      </c>
      <c r="G217" s="28">
        <f t="shared" si="13"/>
        <v>9.751063525567139</v>
      </c>
    </row>
    <row r="218" spans="5:7" ht="14.25" customHeight="1">
      <c r="E218" s="33">
        <f t="shared" si="12"/>
        <v>0.0980508572823969</v>
      </c>
      <c r="F218" s="39">
        <f t="shared" si="15"/>
        <v>5.6</v>
      </c>
      <c r="G218" s="40">
        <f t="shared" si="13"/>
        <v>9.929479582511958</v>
      </c>
    </row>
    <row r="219" spans="5:7" ht="14.25" customHeight="1">
      <c r="E219" s="33">
        <f t="shared" si="12"/>
        <v>0.09981326947148202</v>
      </c>
      <c r="F219" s="39">
        <f t="shared" si="15"/>
        <v>5.7</v>
      </c>
      <c r="G219" s="40">
        <f t="shared" si="13"/>
        <v>10.107956715017687</v>
      </c>
    </row>
    <row r="220" spans="5:7" ht="14.25" customHeight="1">
      <c r="E220" s="33">
        <f t="shared" si="12"/>
        <v>0.1015762958173284</v>
      </c>
      <c r="F220" s="39">
        <f t="shared" si="15"/>
        <v>5.8</v>
      </c>
      <c r="G220" s="40">
        <f t="shared" si="13"/>
        <v>10.286496042359756</v>
      </c>
    </row>
    <row r="221" spans="5:7" ht="14.25" customHeight="1">
      <c r="E221" s="41">
        <f t="shared" si="12"/>
        <v>0.10333994738766085</v>
      </c>
      <c r="F221" s="42">
        <f t="shared" si="15"/>
        <v>5.9</v>
      </c>
      <c r="G221" s="43">
        <f t="shared" si="13"/>
        <v>10.465098685351897</v>
      </c>
    </row>
    <row r="222" spans="5:7" ht="14.25" customHeight="1">
      <c r="E222" s="33">
        <f t="shared" si="12"/>
        <v>0.10510423526567647</v>
      </c>
      <c r="F222" s="34">
        <f t="shared" si="15"/>
        <v>6</v>
      </c>
      <c r="G222" s="28">
        <f t="shared" si="13"/>
        <v>10.6437657663747</v>
      </c>
    </row>
    <row r="223" spans="5:7" ht="14.25" customHeight="1">
      <c r="E223" s="33">
        <f t="shared" si="12"/>
        <v>0.10686917055032724</v>
      </c>
      <c r="F223" s="39">
        <f t="shared" si="15"/>
        <v>6.1</v>
      </c>
      <c r="G223" s="40">
        <f t="shared" si="13"/>
        <v>10.822498409404238</v>
      </c>
    </row>
    <row r="224" spans="5:7" ht="14.25" customHeight="1">
      <c r="E224" s="33">
        <f t="shared" si="12"/>
        <v>0.10863476435660364</v>
      </c>
      <c r="F224" s="39">
        <f t="shared" si="15"/>
        <v>6.2</v>
      </c>
      <c r="G224" s="40">
        <f t="shared" si="13"/>
        <v>11.001297740040775</v>
      </c>
    </row>
    <row r="225" spans="5:7" ht="14.25" customHeight="1">
      <c r="E225" s="33">
        <f t="shared" si="12"/>
        <v>0.11040102781581894</v>
      </c>
      <c r="F225" s="39">
        <f t="shared" si="15"/>
        <v>6.3</v>
      </c>
      <c r="G225" s="40">
        <f t="shared" si="13"/>
        <v>11.180164885537563</v>
      </c>
    </row>
    <row r="226" spans="5:7" ht="14.25" customHeight="1">
      <c r="E226" s="41">
        <f t="shared" si="12"/>
        <v>0.11216797207589442</v>
      </c>
      <c r="F226" s="42">
        <f t="shared" si="15"/>
        <v>6.4</v>
      </c>
      <c r="G226" s="43">
        <f t="shared" si="13"/>
        <v>11.359100974829726</v>
      </c>
    </row>
    <row r="227" spans="5:7" ht="14.25" customHeight="1">
      <c r="E227" s="33">
        <f t="shared" si="12"/>
        <v>0.1139356083016455</v>
      </c>
      <c r="F227" s="34">
        <f t="shared" si="15"/>
        <v>6.5</v>
      </c>
      <c r="G227" s="28">
        <f t="shared" si="13"/>
        <v>11.538107138563236</v>
      </c>
    </row>
    <row r="228" spans="5:7" ht="14.25" customHeight="1">
      <c r="E228" s="33">
        <f t="shared" si="12"/>
        <v>0.11570394767506875</v>
      </c>
      <c r="F228" s="39">
        <f t="shared" si="15"/>
        <v>6.6</v>
      </c>
      <c r="G228" s="40">
        <f t="shared" si="13"/>
        <v>11.717184509123978</v>
      </c>
    </row>
    <row r="229" spans="5:7" ht="14.25" customHeight="1">
      <c r="E229" s="33">
        <f t="shared" si="12"/>
        <v>0.11747300139562984</v>
      </c>
      <c r="F229" s="39">
        <f t="shared" si="15"/>
        <v>6.7</v>
      </c>
      <c r="G229" s="40">
        <f t="shared" si="13"/>
        <v>11.896334220666906</v>
      </c>
    </row>
    <row r="230" spans="5:7" ht="14.25" customHeight="1">
      <c r="E230" s="33">
        <f t="shared" si="12"/>
        <v>0.11924278068055227</v>
      </c>
      <c r="F230" s="39">
        <f t="shared" si="15"/>
        <v>6.8</v>
      </c>
      <c r="G230" s="40">
        <f t="shared" si="13"/>
        <v>12.075557409145288</v>
      </c>
    </row>
    <row r="231" spans="5:7" ht="14.25" customHeight="1">
      <c r="E231" s="41">
        <f t="shared" si="12"/>
        <v>0.1210132967651073</v>
      </c>
      <c r="F231" s="42">
        <f t="shared" si="15"/>
        <v>6.9</v>
      </c>
      <c r="G231" s="43">
        <f t="shared" si="13"/>
        <v>12.254855212340063</v>
      </c>
    </row>
    <row r="232" spans="5:7" ht="14.25" customHeight="1">
      <c r="E232" s="33">
        <f t="shared" si="12"/>
        <v>0.1227845609029046</v>
      </c>
      <c r="F232" s="34">
        <f t="shared" si="15"/>
        <v>7</v>
      </c>
      <c r="G232" s="28">
        <f t="shared" si="13"/>
        <v>12.434228769889277</v>
      </c>
    </row>
    <row r="233" spans="5:7" ht="14.25" customHeight="1">
      <c r="E233" s="29"/>
      <c r="G233"/>
    </row>
    <row r="234" spans="5:7" ht="14.25" customHeight="1">
      <c r="E234" s="29"/>
      <c r="G234"/>
    </row>
    <row r="235" spans="5:7" ht="14.25" customHeight="1">
      <c r="E235" s="29"/>
      <c r="G235"/>
    </row>
    <row r="236" spans="5:7" ht="14.25" customHeight="1">
      <c r="E236" s="29"/>
      <c r="G236"/>
    </row>
    <row r="237" spans="5:7" ht="14.25" customHeight="1">
      <c r="E237" s="29"/>
      <c r="G237"/>
    </row>
    <row r="238" spans="5:7" ht="14.25" customHeight="1">
      <c r="E238" s="29"/>
      <c r="G238"/>
    </row>
    <row r="239" spans="5:7" ht="14.25" customHeight="1">
      <c r="E239" s="29"/>
      <c r="G239"/>
    </row>
    <row r="240" spans="5:7" ht="14.25" customHeight="1">
      <c r="E240" s="29"/>
      <c r="G240"/>
    </row>
    <row r="241" spans="5:7" ht="14.25" customHeight="1">
      <c r="E241" s="29"/>
      <c r="G241"/>
    </row>
    <row r="242" spans="5:7" ht="14.25" customHeight="1">
      <c r="E242" s="29"/>
      <c r="G242"/>
    </row>
    <row r="243" spans="5:7" ht="14.25" customHeight="1">
      <c r="E243" s="29"/>
      <c r="G243"/>
    </row>
    <row r="244" spans="5:7" ht="14.25" customHeight="1">
      <c r="E244" s="29"/>
      <c r="G244"/>
    </row>
    <row r="245" spans="5:7" ht="14.25" customHeight="1">
      <c r="E245" s="29"/>
      <c r="G245"/>
    </row>
    <row r="246" spans="5:7" ht="14.25" customHeight="1">
      <c r="E246" s="29"/>
      <c r="G246"/>
    </row>
    <row r="247" spans="5:7" ht="14.25" customHeight="1">
      <c r="E247" s="29"/>
      <c r="G247"/>
    </row>
    <row r="248" spans="5:7" ht="14.25" customHeight="1">
      <c r="E248" s="29"/>
      <c r="G248"/>
    </row>
    <row r="249" spans="5:7" ht="14.25" customHeight="1">
      <c r="E249" s="29"/>
      <c r="G249"/>
    </row>
    <row r="250" spans="5:7" ht="14.25" customHeight="1">
      <c r="E250" s="29"/>
      <c r="G250"/>
    </row>
    <row r="251" spans="5:7" ht="14.25" customHeight="1">
      <c r="E251" s="29"/>
      <c r="G251"/>
    </row>
    <row r="252" spans="5:7" ht="14.25" customHeight="1">
      <c r="E252" s="29"/>
      <c r="G252"/>
    </row>
    <row r="253" spans="5:7" ht="14.25" customHeight="1">
      <c r="E253" s="29"/>
      <c r="G253"/>
    </row>
    <row r="254" spans="5:7" ht="14.25" customHeight="1">
      <c r="E254" s="29"/>
      <c r="G254"/>
    </row>
    <row r="255" spans="5:7" ht="14.25" customHeight="1">
      <c r="E255" s="29"/>
      <c r="G255"/>
    </row>
    <row r="256" spans="5:7" ht="14.25" customHeight="1">
      <c r="E256" s="29"/>
      <c r="G256"/>
    </row>
    <row r="257" spans="5:7" ht="14.25" customHeight="1">
      <c r="E257" s="29"/>
      <c r="G257"/>
    </row>
    <row r="258" spans="5:7" ht="14.25" customHeight="1">
      <c r="E258" s="29"/>
      <c r="G258"/>
    </row>
    <row r="259" spans="5:7" ht="14.25" customHeight="1">
      <c r="E259" s="29"/>
      <c r="G259"/>
    </row>
    <row r="260" spans="5:7" ht="14.25" customHeight="1">
      <c r="E260" s="29"/>
      <c r="G260"/>
    </row>
    <row r="261" spans="5:7" ht="14.25" customHeight="1">
      <c r="E261" s="29"/>
      <c r="G261"/>
    </row>
    <row r="262" spans="5:7" ht="14.25" customHeight="1">
      <c r="E262" s="29"/>
      <c r="G262"/>
    </row>
    <row r="263" spans="5:7" ht="14.25" customHeight="1">
      <c r="E263" s="29"/>
      <c r="G263"/>
    </row>
    <row r="264" spans="5:7" ht="14.25" customHeight="1">
      <c r="E264" s="29"/>
      <c r="G264"/>
    </row>
    <row r="265" spans="5:7" ht="14.25" customHeight="1">
      <c r="E265" s="29"/>
      <c r="G265"/>
    </row>
    <row r="266" spans="5:7" ht="14.25" customHeight="1">
      <c r="E266" s="29"/>
      <c r="G266"/>
    </row>
    <row r="267" spans="5:7" ht="14.25" customHeight="1">
      <c r="E267" s="29"/>
      <c r="G267"/>
    </row>
    <row r="268" spans="5:7" ht="14.25" customHeight="1">
      <c r="E268" s="29"/>
      <c r="G268"/>
    </row>
    <row r="269" spans="5:7" ht="14.25" customHeight="1">
      <c r="E269" s="29"/>
      <c r="G269"/>
    </row>
    <row r="270" spans="5:7" ht="14.25" customHeight="1">
      <c r="E270" s="29"/>
      <c r="G270"/>
    </row>
    <row r="271" spans="5:7" ht="14.25" customHeight="1">
      <c r="E271" s="29"/>
      <c r="G271"/>
    </row>
    <row r="272" spans="5:7" ht="14.25" customHeight="1">
      <c r="E272" s="29"/>
      <c r="G272"/>
    </row>
    <row r="273" spans="5:7" ht="14.25" customHeight="1">
      <c r="E273" s="29"/>
      <c r="G273"/>
    </row>
    <row r="274" spans="5:7" ht="14.25" customHeight="1">
      <c r="E274" s="29"/>
      <c r="G274"/>
    </row>
    <row r="275" spans="5:7" ht="14.25" customHeight="1">
      <c r="E275" s="29"/>
      <c r="G275"/>
    </row>
    <row r="276" spans="5:7" ht="14.25" customHeight="1">
      <c r="E276" s="29"/>
      <c r="G276"/>
    </row>
    <row r="277" spans="5:7" ht="14.25" customHeight="1">
      <c r="E277" s="29"/>
      <c r="G277"/>
    </row>
    <row r="278" spans="5:7" ht="14.25" customHeight="1">
      <c r="E278" s="29"/>
      <c r="G278"/>
    </row>
    <row r="279" spans="5:7" ht="14.25" customHeight="1">
      <c r="E279" s="29"/>
      <c r="G279"/>
    </row>
    <row r="280" spans="5:7" ht="14.25" customHeight="1">
      <c r="E280" s="29"/>
      <c r="G280"/>
    </row>
    <row r="281" spans="5:7" ht="14.25" customHeight="1">
      <c r="E281" s="29"/>
      <c r="G281"/>
    </row>
    <row r="282" spans="5:7" ht="14.25" customHeight="1">
      <c r="E282" s="29"/>
      <c r="G282"/>
    </row>
    <row r="283" spans="5:7" ht="14.25" customHeight="1">
      <c r="E283" s="29"/>
      <c r="G283"/>
    </row>
    <row r="284" spans="5:7" ht="14.25" customHeight="1">
      <c r="E284" s="29"/>
      <c r="G284"/>
    </row>
    <row r="285" spans="5:7" ht="14.25" customHeight="1">
      <c r="E285" s="29"/>
      <c r="G285"/>
    </row>
    <row r="286" spans="5:7" ht="14.25" customHeight="1">
      <c r="E286" s="29"/>
      <c r="G286"/>
    </row>
    <row r="287" spans="5:7" ht="14.25" customHeight="1">
      <c r="E287" s="29"/>
      <c r="G287"/>
    </row>
    <row r="288" spans="5:7" ht="14.25" customHeight="1">
      <c r="E288" s="29"/>
      <c r="G288"/>
    </row>
    <row r="289" spans="5:7" ht="14.25" customHeight="1">
      <c r="E289" s="29"/>
      <c r="G289"/>
    </row>
    <row r="290" spans="5:7" ht="14.25" customHeight="1">
      <c r="E290" s="29"/>
      <c r="G290"/>
    </row>
    <row r="291" spans="5:7" ht="14.25" customHeight="1">
      <c r="E291" s="29"/>
      <c r="G291"/>
    </row>
    <row r="292" spans="5:7" ht="14.25" customHeight="1">
      <c r="E292" s="29"/>
      <c r="G292"/>
    </row>
    <row r="293" spans="5:7" ht="14.25" customHeight="1">
      <c r="E293" s="29"/>
      <c r="G293"/>
    </row>
    <row r="294" spans="5:7" ht="14.25" customHeight="1">
      <c r="E294" s="29"/>
      <c r="G294"/>
    </row>
    <row r="295" spans="5:7" ht="14.25" customHeight="1">
      <c r="E295" s="29"/>
      <c r="G295"/>
    </row>
    <row r="296" spans="5:7" ht="14.25" customHeight="1">
      <c r="E296" s="29"/>
      <c r="G296"/>
    </row>
    <row r="297" spans="5:7" ht="14.25" customHeight="1">
      <c r="E297" s="29"/>
      <c r="G297"/>
    </row>
    <row r="298" spans="5:7" ht="14.25" customHeight="1">
      <c r="E298" s="29"/>
      <c r="G298"/>
    </row>
    <row r="299" spans="5:7" ht="14.25" customHeight="1">
      <c r="E299" s="29"/>
      <c r="G299"/>
    </row>
    <row r="300" spans="5:7" ht="14.25" customHeight="1">
      <c r="E300" s="29"/>
      <c r="G300"/>
    </row>
    <row r="301" spans="5:7" ht="14.25" customHeight="1">
      <c r="E301" s="29"/>
      <c r="G301"/>
    </row>
    <row r="302" spans="5:7" ht="14.25" customHeight="1">
      <c r="E302" s="29"/>
      <c r="G302"/>
    </row>
    <row r="303" spans="5:7" ht="14.25" customHeight="1">
      <c r="E303" s="29"/>
      <c r="G303"/>
    </row>
    <row r="304" spans="5:7" ht="14.25" customHeight="1">
      <c r="E304" s="29"/>
      <c r="G304"/>
    </row>
    <row r="305" spans="5:7" ht="14.25" customHeight="1">
      <c r="E305" s="29"/>
      <c r="G305"/>
    </row>
    <row r="306" spans="5:7" ht="14.25" customHeight="1">
      <c r="E306" s="29"/>
      <c r="G306"/>
    </row>
    <row r="307" spans="5:7" ht="14.25" customHeight="1">
      <c r="E307" s="29"/>
      <c r="G307"/>
    </row>
    <row r="308" spans="5:7" ht="14.25" customHeight="1">
      <c r="E308" s="29"/>
      <c r="G308"/>
    </row>
    <row r="309" spans="5:7" ht="14.25" customHeight="1">
      <c r="E309" s="29"/>
      <c r="G309"/>
    </row>
    <row r="310" spans="5:7" ht="14.25" customHeight="1">
      <c r="E310" s="29"/>
      <c r="G310"/>
    </row>
    <row r="311" spans="5:7" ht="14.25" customHeight="1">
      <c r="E311" s="29"/>
      <c r="G311"/>
    </row>
    <row r="312" spans="5:7" ht="14.25" customHeight="1">
      <c r="E312" s="29"/>
      <c r="G312"/>
    </row>
    <row r="313" spans="5:7" ht="14.25" customHeight="1">
      <c r="E313" s="29"/>
      <c r="G313"/>
    </row>
    <row r="314" spans="5:7" ht="14.25" customHeight="1">
      <c r="E314" s="29"/>
      <c r="G314"/>
    </row>
    <row r="315" spans="5:7" ht="14.25" customHeight="1">
      <c r="E315" s="29"/>
      <c r="G315"/>
    </row>
    <row r="316" spans="5:7" ht="14.25" customHeight="1">
      <c r="E316" s="29"/>
      <c r="G316"/>
    </row>
    <row r="317" spans="5:7" ht="14.25" customHeight="1">
      <c r="E317" s="29"/>
      <c r="G317"/>
    </row>
    <row r="318" spans="5:7" ht="14.25" customHeight="1">
      <c r="E318" s="29"/>
      <c r="G318"/>
    </row>
    <row r="319" spans="5:7" ht="14.25" customHeight="1">
      <c r="E319" s="29"/>
      <c r="G319"/>
    </row>
    <row r="320" spans="5:7" ht="14.25" customHeight="1">
      <c r="E320" s="29"/>
      <c r="G320"/>
    </row>
    <row r="321" spans="5:7" ht="14.25" customHeight="1">
      <c r="E321" s="29"/>
      <c r="G321"/>
    </row>
    <row r="322" spans="5:7" ht="14.25" customHeight="1">
      <c r="E322" s="29"/>
      <c r="G322"/>
    </row>
    <row r="323" spans="5:7" ht="14.25" customHeight="1">
      <c r="E323" s="29"/>
      <c r="G323"/>
    </row>
    <row r="324" spans="5:7" ht="14.25" customHeight="1">
      <c r="E324" s="29"/>
      <c r="G324"/>
    </row>
    <row r="325" spans="5:7" ht="14.25" customHeight="1">
      <c r="E325" s="29"/>
      <c r="G325"/>
    </row>
    <row r="326" spans="5:7" ht="14.25" customHeight="1">
      <c r="E326" s="29"/>
      <c r="G326"/>
    </row>
    <row r="327" spans="5:7" ht="14.25" customHeight="1">
      <c r="E327" s="29"/>
      <c r="G327"/>
    </row>
    <row r="328" spans="5:7" ht="14.25" customHeight="1">
      <c r="E328" s="29"/>
      <c r="G328"/>
    </row>
    <row r="329" ht="14.25" customHeight="1">
      <c r="E329" s="29"/>
    </row>
    <row r="330" ht="14.25" customHeight="1">
      <c r="E330" s="29"/>
    </row>
    <row r="331" ht="14.25" customHeight="1">
      <c r="E331" s="29"/>
    </row>
    <row r="332" ht="14.25" customHeight="1">
      <c r="E332" s="29"/>
    </row>
    <row r="333" ht="14.25" customHeight="1">
      <c r="E333" s="29"/>
    </row>
    <row r="334" ht="14.25" customHeight="1">
      <c r="E334" s="29"/>
    </row>
    <row r="335" ht="14.25" customHeight="1">
      <c r="E335" s="29"/>
    </row>
    <row r="336" ht="14.25" customHeight="1">
      <c r="E336" s="29"/>
    </row>
    <row r="337" ht="14.25" customHeight="1">
      <c r="E337" s="29"/>
    </row>
    <row r="338" ht="14.25" customHeight="1">
      <c r="E338" s="29"/>
    </row>
    <row r="339" ht="14.25" customHeight="1">
      <c r="E339" s="29"/>
    </row>
    <row r="340" ht="14.25" customHeight="1">
      <c r="E340" s="29"/>
    </row>
    <row r="341" ht="14.25" customHeight="1">
      <c r="E341" s="29"/>
    </row>
    <row r="342" ht="14.25" customHeight="1">
      <c r="E342" s="29"/>
    </row>
    <row r="343" ht="14.25" customHeight="1">
      <c r="E343" s="29"/>
    </row>
    <row r="344" ht="14.25" customHeight="1">
      <c r="E344" s="29"/>
    </row>
    <row r="345" ht="14.25" customHeight="1">
      <c r="E345" s="29"/>
    </row>
    <row r="346" ht="14.25" customHeight="1">
      <c r="E346" s="29"/>
    </row>
    <row r="347" ht="14.25" customHeight="1">
      <c r="E347" s="29"/>
    </row>
    <row r="348" ht="14.25" customHeight="1">
      <c r="E348" s="29"/>
    </row>
    <row r="349" ht="14.25" customHeight="1">
      <c r="E349" s="29"/>
    </row>
    <row r="350" ht="14.25" customHeight="1">
      <c r="E350" s="29"/>
    </row>
    <row r="351" ht="14.25" customHeight="1">
      <c r="E351" s="29"/>
    </row>
    <row r="352" ht="14.25" customHeight="1">
      <c r="E352" s="29"/>
    </row>
    <row r="353" ht="14.25" customHeight="1">
      <c r="E353" s="29"/>
    </row>
    <row r="354" ht="14.25" customHeight="1">
      <c r="E354" s="29"/>
    </row>
    <row r="355" ht="14.25" customHeight="1">
      <c r="E355" s="29"/>
    </row>
    <row r="356" ht="14.25" customHeight="1">
      <c r="E356" s="29"/>
    </row>
    <row r="357" ht="14.25" customHeight="1">
      <c r="E357" s="29"/>
    </row>
    <row r="358" ht="14.25" customHeight="1">
      <c r="E358" s="29"/>
    </row>
    <row r="359" ht="14.25" customHeight="1">
      <c r="E359" s="29"/>
    </row>
    <row r="360" ht="14.25" customHeight="1">
      <c r="E360" s="29"/>
    </row>
  </sheetData>
  <sheetProtection sheet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Admin03</cp:lastModifiedBy>
  <cp:lastPrinted>2012-08-20T14:45:27Z</cp:lastPrinted>
  <dcterms:created xsi:type="dcterms:W3CDTF">2010-07-08T13:53:39Z</dcterms:created>
  <dcterms:modified xsi:type="dcterms:W3CDTF">2012-08-20T14:50:36Z</dcterms:modified>
  <cp:category/>
  <cp:version/>
  <cp:contentType/>
  <cp:contentStatus/>
</cp:coreProperties>
</file>